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defaultThemeVersion="124226"/>
  <mc:AlternateContent xmlns:mc="http://schemas.openxmlformats.org/markup-compatibility/2006">
    <mc:Choice Requires="x15">
      <x15ac:absPath xmlns:x15ac="http://schemas.microsoft.com/office/spreadsheetml/2010/11/ac" url="C:\Users\smzolfo@cps.edu\Desktop\Data\Medical Compliance Report\ISBE Medical Compliance Report\SY23\"/>
    </mc:Choice>
  </mc:AlternateContent>
  <xr:revisionPtr revIDLastSave="0" documentId="13_ncr:1_{7728CCBE-B0E6-464E-83A7-14952DD7786B}" xr6:coauthVersionLast="36" xr6:coauthVersionMax="36" xr10:uidLastSave="{00000000-0000-0000-0000-000000000000}"/>
  <bookViews>
    <workbookView xWindow="0" yWindow="0" windowWidth="23040" windowHeight="9060" xr2:uid="{00000000-000D-0000-FFFF-FFFF00000000}"/>
  </bookViews>
  <sheets>
    <sheet name="Sheet1" sheetId="1" r:id="rId1"/>
    <sheet name="Sheet2" sheetId="2" r:id="rId2"/>
    <sheet name="Sheet3" sheetId="3" r:id="rId3"/>
    <sheet name="Sheet4" sheetId="4" r:id="rId4"/>
  </sheets>
  <definedNames>
    <definedName name="_xlnm.Print_Area" localSheetId="0">Sheet1!$A$1:$N$152</definedName>
    <definedName name="_xlnm.Print_Titles" localSheetId="0">Sheet1!$37:$38</definedName>
  </definedNames>
  <calcPr calcId="191028"/>
  <fileRecoveryPr repairLoad="1"/>
</workbook>
</file>

<file path=xl/calcChain.xml><?xml version="1.0" encoding="utf-8"?>
<calcChain xmlns="http://schemas.openxmlformats.org/spreadsheetml/2006/main">
  <c r="H126" i="1" l="1"/>
  <c r="H127" i="1"/>
  <c r="H128" i="1"/>
  <c r="H129" i="1"/>
  <c r="H130" i="1"/>
  <c r="H131" i="1"/>
  <c r="H132" i="1"/>
  <c r="H133" i="1"/>
  <c r="H125" i="1"/>
  <c r="H116" i="1"/>
  <c r="H117" i="1"/>
  <c r="H118" i="1"/>
  <c r="H119" i="1"/>
  <c r="H120" i="1"/>
  <c r="H121" i="1"/>
  <c r="H122" i="1"/>
  <c r="H123" i="1"/>
  <c r="H115" i="1"/>
  <c r="H106" i="1"/>
  <c r="H107" i="1"/>
  <c r="H108" i="1"/>
  <c r="H109" i="1"/>
  <c r="H110" i="1"/>
  <c r="H111" i="1"/>
  <c r="H112" i="1"/>
  <c r="H113" i="1"/>
  <c r="H105" i="1"/>
  <c r="I81" i="1"/>
  <c r="I121" i="1" l="1"/>
  <c r="I114" i="1"/>
  <c r="I112" i="1"/>
  <c r="H101" i="1" l="1"/>
  <c r="H100" i="1" l="1"/>
  <c r="I100" i="1" s="1"/>
  <c r="I101" i="1"/>
  <c r="H91" i="1" l="1"/>
  <c r="I91" i="1" s="1"/>
  <c r="I126" i="1" l="1"/>
  <c r="I116" i="1"/>
  <c r="I106" i="1"/>
  <c r="H94" i="1"/>
  <c r="I94" i="1" s="1"/>
  <c r="H84" i="1"/>
  <c r="I84" i="1" s="1"/>
  <c r="H74" i="1"/>
  <c r="I74" i="1" s="1"/>
  <c r="H62" i="1"/>
  <c r="I62" i="1" s="1"/>
  <c r="H81" i="1"/>
  <c r="H73" i="1"/>
  <c r="I73" i="1" s="1"/>
  <c r="I133" i="1"/>
  <c r="I129" i="1"/>
  <c r="H69" i="1"/>
  <c r="I69" i="1" s="1"/>
  <c r="I132" i="1"/>
  <c r="I131" i="1"/>
  <c r="I130" i="1"/>
  <c r="I128" i="1"/>
  <c r="I127" i="1"/>
  <c r="I125" i="1"/>
  <c r="I123" i="1"/>
  <c r="I122" i="1"/>
  <c r="I120" i="1"/>
  <c r="I119" i="1"/>
  <c r="I118" i="1"/>
  <c r="I117" i="1"/>
  <c r="I115" i="1"/>
  <c r="I113" i="1"/>
  <c r="I111" i="1"/>
  <c r="I110" i="1"/>
  <c r="I109" i="1"/>
  <c r="I108" i="1"/>
  <c r="I107" i="1"/>
  <c r="I105" i="1"/>
  <c r="H99" i="1"/>
  <c r="I99" i="1" s="1"/>
  <c r="H98" i="1"/>
  <c r="I98" i="1" s="1"/>
  <c r="H97" i="1"/>
  <c r="I97" i="1" s="1"/>
  <c r="H96" i="1"/>
  <c r="I96" i="1" s="1"/>
  <c r="H95" i="1"/>
  <c r="I95" i="1" s="1"/>
  <c r="H93" i="1"/>
  <c r="I93" i="1" s="1"/>
  <c r="H90" i="1"/>
  <c r="I90" i="1" s="1"/>
  <c r="H89" i="1"/>
  <c r="I89" i="1" s="1"/>
  <c r="H88" i="1"/>
  <c r="I88" i="1" s="1"/>
  <c r="H87" i="1"/>
  <c r="I87" i="1" s="1"/>
  <c r="H86" i="1"/>
  <c r="I86" i="1" s="1"/>
  <c r="H85" i="1"/>
  <c r="I85" i="1" s="1"/>
  <c r="H83" i="1"/>
  <c r="I83" i="1" s="1"/>
  <c r="H80" i="1"/>
  <c r="I80" i="1" s="1"/>
  <c r="H79" i="1"/>
  <c r="I79" i="1" s="1"/>
  <c r="H78" i="1"/>
  <c r="I78" i="1" s="1"/>
  <c r="H77" i="1"/>
  <c r="I77" i="1" s="1"/>
  <c r="H76" i="1"/>
  <c r="I76" i="1" s="1"/>
  <c r="H75" i="1"/>
  <c r="I75" i="1" s="1"/>
  <c r="H68" i="1"/>
  <c r="I68" i="1" s="1"/>
  <c r="H67" i="1"/>
  <c r="I67" i="1" s="1"/>
  <c r="H66" i="1"/>
  <c r="I66" i="1" s="1"/>
  <c r="H65" i="1"/>
  <c r="I65" i="1" s="1"/>
  <c r="H64" i="1"/>
  <c r="I64" i="1" s="1"/>
  <c r="H63" i="1"/>
  <c r="I63" i="1" s="1"/>
  <c r="H61" i="1"/>
  <c r="I61" i="1" s="1"/>
  <c r="H59" i="1"/>
  <c r="I59" i="1" s="1"/>
  <c r="H58" i="1"/>
  <c r="I58" i="1" s="1"/>
  <c r="H57" i="1"/>
  <c r="I57" i="1" s="1"/>
  <c r="H56" i="1"/>
  <c r="I56" i="1" s="1"/>
  <c r="H55" i="1"/>
  <c r="I55" i="1" s="1"/>
  <c r="H54" i="1"/>
  <c r="I54" i="1" s="1"/>
  <c r="H52" i="1"/>
  <c r="I52" i="1" s="1"/>
  <c r="H51" i="1"/>
  <c r="I51" i="1" s="1"/>
  <c r="H50" i="1"/>
  <c r="I50" i="1" s="1"/>
  <c r="H49" i="1"/>
  <c r="I49" i="1" s="1"/>
  <c r="H48" i="1"/>
  <c r="I48" i="1" s="1"/>
  <c r="H47" i="1"/>
  <c r="I47" i="1" s="1"/>
  <c r="H45" i="1"/>
  <c r="I45" i="1" s="1"/>
  <c r="H44" i="1"/>
  <c r="I44" i="1" s="1"/>
  <c r="H43" i="1"/>
  <c r="I43" i="1" s="1"/>
  <c r="H42" i="1"/>
  <c r="I42" i="1" s="1"/>
  <c r="H41" i="1"/>
  <c r="I41" i="1" s="1"/>
  <c r="H40" i="1"/>
  <c r="I40" i="1" s="1"/>
  <c r="H36" i="1"/>
  <c r="I36" i="1" s="1"/>
  <c r="H35" i="1"/>
  <c r="I35" i="1" s="1"/>
  <c r="H34" i="1"/>
  <c r="I34" i="1" s="1"/>
  <c r="H33" i="1"/>
  <c r="I33" i="1" s="1"/>
  <c r="H32" i="1"/>
  <c r="I32" i="1" s="1"/>
  <c r="H31" i="1"/>
  <c r="I31" i="1" s="1"/>
  <c r="H29" i="1"/>
  <c r="I29" i="1" s="1"/>
  <c r="H28" i="1"/>
  <c r="I28" i="1" s="1"/>
  <c r="H27" i="1"/>
  <c r="I27" i="1" s="1"/>
  <c r="H26" i="1"/>
  <c r="I26" i="1" s="1"/>
  <c r="H25" i="1"/>
  <c r="I25" i="1" s="1"/>
  <c r="H24" i="1"/>
  <c r="I24" i="1" s="1"/>
  <c r="H22" i="1"/>
  <c r="I22" i="1" s="1"/>
  <c r="H21" i="1"/>
  <c r="I21" i="1" s="1"/>
  <c r="H20" i="1"/>
  <c r="I20" i="1" s="1"/>
  <c r="H19" i="1"/>
  <c r="I19" i="1" s="1"/>
  <c r="H18" i="1"/>
  <c r="I18" i="1" s="1"/>
  <c r="H17" i="1"/>
  <c r="I17" i="1" s="1"/>
  <c r="H8" i="1"/>
  <c r="I8" i="1" s="1"/>
  <c r="H7" i="1"/>
  <c r="I7" i="1" s="1"/>
  <c r="H9" i="1"/>
  <c r="I9" i="1" s="1"/>
  <c r="H10" i="1"/>
  <c r="I10" i="1" s="1"/>
  <c r="H11" i="1"/>
  <c r="I11" i="1" s="1"/>
  <c r="H12" i="1"/>
  <c r="I12" i="1" s="1"/>
  <c r="H13" i="1"/>
  <c r="I13" i="1" s="1"/>
  <c r="H14" i="1"/>
  <c r="I14" i="1" s="1"/>
  <c r="H15" i="1"/>
  <c r="I15" i="1" s="1"/>
</calcChain>
</file>

<file path=xl/sharedStrings.xml><?xml version="1.0" encoding="utf-8"?>
<sst xmlns="http://schemas.openxmlformats.org/spreadsheetml/2006/main" count="188" uniqueCount="51">
  <si>
    <t>Immunization Data Entry Worksheet</t>
  </si>
  <si>
    <t xml:space="preserve">School Year: </t>
  </si>
  <si>
    <t>Name of Entity:</t>
  </si>
  <si>
    <t xml:space="preserve">Address of Entity: </t>
  </si>
  <si>
    <t>RCDTS Code of entity:</t>
  </si>
  <si>
    <r>
      <rPr>
        <b/>
        <sz val="16"/>
        <rFont val="Calibri"/>
        <family val="2"/>
        <scheme val="minor"/>
      </rPr>
      <t xml:space="preserve">Intrsuctions: </t>
    </r>
    <r>
      <rPr>
        <sz val="16"/>
        <rFont val="Calibri"/>
        <family val="2"/>
        <scheme val="minor"/>
      </rPr>
      <t xml:space="preserve">                                                                                                                                                                                                                                                                                                                                                                                                                                                                                                                                                 1. Enter Entity name                                                                                                                                                                                                                                                                                                                                                                                                                                                                                   2. Enter Entity Adress                                                                                                                                                                                                                                                                                                                                                                                                                                                                                                     3. Enter Entity RCDTS code                                                                                                                                                                                                                                                                                                                                                                                                                                                                4. In the green box under "Total Number of Students in the Selected Grade," enter the total number of your students in that grade. Then, use each category to record and identify how many students have or have not been immunized. The numbers will total and check against the number you entered under "Total Number of Students in the Selected Grade." If the numbers match, the validation column will say "Good." If the numbers do not match, the column will say "Error."                                                                                                        </t>
    </r>
  </si>
  <si>
    <t>Disease Category</t>
  </si>
  <si>
    <t>Protected and in Compliance</t>
  </si>
  <si>
    <t xml:space="preserve"> Unprotected and in Compliance</t>
  </si>
  <si>
    <r>
      <t xml:space="preserve">Unprotected and in Noncompliance                        </t>
    </r>
    <r>
      <rPr>
        <b/>
        <sz val="9"/>
        <rFont val="Arial"/>
        <family val="2"/>
      </rPr>
      <t>(includes transfer students without records)</t>
    </r>
  </si>
  <si>
    <t>Total Number of Students in the Selected Grade</t>
  </si>
  <si>
    <t>Validation</t>
  </si>
  <si>
    <t>Religious Objection</t>
  </si>
  <si>
    <t>Medical Reason or Objection</t>
  </si>
  <si>
    <t>Approved Schedule</t>
  </si>
  <si>
    <t>Homeless Education Assistance/McKinney Vento Act</t>
  </si>
  <si>
    <t>Pre-kindergarten</t>
  </si>
  <si>
    <t>Polio</t>
  </si>
  <si>
    <t>DTP/DTaP/Td</t>
  </si>
  <si>
    <t>Measles</t>
  </si>
  <si>
    <t>Rubella</t>
  </si>
  <si>
    <t>Mumps</t>
  </si>
  <si>
    <t>Hepatitis B</t>
  </si>
  <si>
    <t>Hib</t>
  </si>
  <si>
    <t>Varicella/Chickenpox</t>
  </si>
  <si>
    <t>Pneumococcal</t>
  </si>
  <si>
    <t>Kindergarten</t>
  </si>
  <si>
    <t>Grade 1</t>
  </si>
  <si>
    <t>Grade 2</t>
  </si>
  <si>
    <t>Grade 3</t>
  </si>
  <si>
    <t>Grade 4</t>
  </si>
  <si>
    <t>Grade 5</t>
  </si>
  <si>
    <t>Grade 6</t>
  </si>
  <si>
    <t>Tdap</t>
  </si>
  <si>
    <t>Meningococcal</t>
  </si>
  <si>
    <t>Grade 7</t>
  </si>
  <si>
    <t>Grade 8</t>
  </si>
  <si>
    <t>Grade 9</t>
  </si>
  <si>
    <t>Grade 10</t>
  </si>
  <si>
    <t>Grade 11</t>
  </si>
  <si>
    <t>Grade 12  (and above if applicable; e.g., special education, alternative education)</t>
  </si>
  <si>
    <t>Total School Enrollment</t>
  </si>
  <si>
    <r>
      <t xml:space="preserve">Actual unduplicated count of students who are unprotected and in noncompliance with immunization requirements. </t>
    </r>
    <r>
      <rPr>
        <b/>
        <i/>
        <sz val="11"/>
        <rFont val="Arial"/>
        <family val="2"/>
      </rPr>
      <t>Count students only once, even if they are noncompliant in more than one disease category. They may also need a physical examination.</t>
    </r>
  </si>
  <si>
    <t>Pre-K</t>
  </si>
  <si>
    <t>12 +</t>
  </si>
  <si>
    <r>
      <t xml:space="preserve">Total number of students who are in noncompliance with the physical exam requirement ONLY. </t>
    </r>
    <r>
      <rPr>
        <b/>
        <i/>
        <sz val="11"/>
        <color indexed="8"/>
        <rFont val="Arial"/>
        <family val="2"/>
      </rPr>
      <t>Do NOT include any students counted in the actual unduplicated count of students in the row above.</t>
    </r>
  </si>
  <si>
    <r>
      <t>Total number of students who are without physical examination</t>
    </r>
    <r>
      <rPr>
        <b/>
        <i/>
        <sz val="11"/>
        <color indexed="8"/>
        <rFont val="Arial"/>
        <family val="2"/>
      </rPr>
      <t xml:space="preserve"> only</t>
    </r>
    <r>
      <rPr>
        <b/>
        <sz val="11"/>
        <color indexed="8"/>
        <rFont val="Arial"/>
        <family val="2"/>
      </rPr>
      <t xml:space="preserve"> but compliant due to religious objection or Homeless Education Assistance/McKinney Vento Act only. </t>
    </r>
    <r>
      <rPr>
        <b/>
        <i/>
        <sz val="11"/>
        <color indexed="8"/>
        <rFont val="Arial"/>
        <family val="2"/>
      </rPr>
      <t>Do NOT include any student counted in the actual unduplicated count of students in the row above.</t>
    </r>
  </si>
  <si>
    <r>
      <t xml:space="preserve">Total number of students who were excluded from school on October 15, or an earlier established exclusion date, for not being in compliance.  </t>
    </r>
    <r>
      <rPr>
        <b/>
        <i/>
        <sz val="11"/>
        <color indexed="8"/>
        <rFont val="Arial"/>
        <family val="2"/>
      </rPr>
      <t>Report students excluded for one or more days.</t>
    </r>
  </si>
  <si>
    <t>150162990250000</t>
  </si>
  <si>
    <t>42 W Madison St, Chicago, IL 60606</t>
  </si>
  <si>
    <t>Chicago Public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</si>
</sst>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2"/>
      <name val="Arial"/>
      <family val="2"/>
    </font>
    <font>
      <b/>
      <sz val="11"/>
      <name val="Arial"/>
      <family val="2"/>
    </font>
    <font>
      <b/>
      <sz val="10.5"/>
      <name val="Arial"/>
      <family val="2"/>
    </font>
    <font>
      <b/>
      <sz val="9"/>
      <name val="Arial"/>
      <family val="2"/>
    </font>
    <font>
      <b/>
      <sz val="10"/>
      <name val="Arial"/>
      <family val="2"/>
    </font>
    <font>
      <b/>
      <sz val="11"/>
      <color indexed="8"/>
      <name val="Arial"/>
      <family val="2"/>
    </font>
    <font>
      <b/>
      <i/>
      <sz val="11"/>
      <color indexed="8"/>
      <name val="Arial"/>
      <family val="2"/>
    </font>
    <font>
      <b/>
      <i/>
      <sz val="11"/>
      <name val="Arial"/>
      <family val="2"/>
    </font>
    <font>
      <b/>
      <sz val="22"/>
      <name val="Arial"/>
      <family val="2"/>
    </font>
    <font>
      <sz val="12"/>
      <name val="Arial"/>
      <family val="2"/>
    </font>
    <font>
      <sz val="11"/>
      <name val="Calibri"/>
      <family val="2"/>
      <scheme val="minor"/>
    </font>
    <font>
      <b/>
      <sz val="11"/>
      <color theme="1"/>
      <name val="Arial"/>
      <family val="2"/>
    </font>
    <font>
      <b/>
      <sz val="10.5"/>
      <color theme="1"/>
      <name val="Arial"/>
      <family val="2"/>
    </font>
    <font>
      <b/>
      <i/>
      <sz val="11"/>
      <name val="Calibri"/>
      <family val="2"/>
      <scheme val="minor"/>
    </font>
    <font>
      <sz val="16"/>
      <name val="Calibri"/>
      <family val="2"/>
      <scheme val="minor"/>
    </font>
    <font>
      <b/>
      <sz val="16"/>
      <name val="Calibri"/>
      <family val="2"/>
      <scheme val="minor"/>
    </font>
    <font>
      <b/>
      <sz val="10.5"/>
      <name val="Arial"/>
      <family val="2"/>
    </font>
  </fonts>
  <fills count="11">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1"/>
        <bgColor indexed="64"/>
      </patternFill>
    </fill>
    <fill>
      <patternFill patternType="solid">
        <fgColor theme="9" tint="0.39994506668294322"/>
        <bgColor indexed="64"/>
      </patternFill>
    </fill>
    <fill>
      <patternFill patternType="solid">
        <fgColor theme="0"/>
        <bgColor indexed="64"/>
      </patternFill>
    </fill>
    <fill>
      <patternFill patternType="solid">
        <fgColor theme="5" tint="0.59999389629810485"/>
        <bgColor indexed="64"/>
      </patternFill>
    </fill>
    <fill>
      <patternFill patternType="solid">
        <fgColor rgb="FFFF0000"/>
        <bgColor indexed="64"/>
      </patternFill>
    </fill>
  </fills>
  <borders count="23">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s>
  <cellStyleXfs count="1">
    <xf numFmtId="0" fontId="0" fillId="0" borderId="0"/>
  </cellStyleXfs>
  <cellXfs count="68">
    <xf numFmtId="0" fontId="0" fillId="0" borderId="0" xfId="0"/>
    <xf numFmtId="0" fontId="11" fillId="0" borderId="0" xfId="0" applyFont="1" applyFill="1"/>
    <xf numFmtId="0" fontId="0" fillId="0" borderId="0" xfId="0" applyBorder="1"/>
    <xf numFmtId="0" fontId="11" fillId="0" borderId="1" xfId="0" applyFont="1" applyFill="1" applyBorder="1"/>
    <xf numFmtId="2" fontId="0" fillId="0" borderId="0" xfId="0" applyNumberFormat="1"/>
    <xf numFmtId="0" fontId="0" fillId="0" borderId="0" xfId="0" applyFill="1" applyBorder="1"/>
    <xf numFmtId="0" fontId="0" fillId="0" borderId="0" xfId="0" applyFill="1"/>
    <xf numFmtId="0" fontId="0" fillId="0" borderId="0" xfId="0" applyFill="1" applyBorder="1" applyAlignment="1">
      <alignment vertical="center" wrapText="1"/>
    </xf>
    <xf numFmtId="2" fontId="0" fillId="2" borderId="2" xfId="0" applyNumberFormat="1" applyFill="1" applyBorder="1"/>
    <xf numFmtId="0" fontId="1" fillId="3" borderId="4" xfId="0" applyFont="1" applyFill="1" applyBorder="1" applyAlignment="1">
      <alignment horizontal="center" vertical="center" wrapText="1"/>
    </xf>
    <xf numFmtId="0" fontId="3" fillId="2" borderId="2" xfId="0" applyFont="1" applyFill="1" applyBorder="1" applyAlignment="1">
      <alignment vertical="center" wrapText="1"/>
    </xf>
    <xf numFmtId="0" fontId="3" fillId="2" borderId="2" xfId="0" applyFont="1" applyFill="1" applyBorder="1" applyAlignment="1">
      <alignment horizontal="left" vertical="center" wrapText="1"/>
    </xf>
    <xf numFmtId="0" fontId="0" fillId="0" borderId="0" xfId="0" applyAlignment="1">
      <alignment horizontal="left"/>
    </xf>
    <xf numFmtId="2" fontId="0" fillId="4" borderId="2" xfId="0" applyNumberFormat="1" applyFill="1" applyBorder="1"/>
    <xf numFmtId="2" fontId="0" fillId="5" borderId="2" xfId="0" applyNumberFormat="1" applyFill="1" applyBorder="1"/>
    <xf numFmtId="0" fontId="3" fillId="6" borderId="2" xfId="0" applyFont="1" applyFill="1" applyBorder="1" applyAlignment="1">
      <alignment vertical="center" wrapText="1"/>
    </xf>
    <xf numFmtId="0" fontId="3" fillId="6" borderId="5" xfId="0" applyFont="1" applyFill="1" applyBorder="1" applyAlignment="1">
      <alignment vertical="center" wrapText="1"/>
    </xf>
    <xf numFmtId="2" fontId="0" fillId="5" borderId="3" xfId="0" applyNumberFormat="1" applyFill="1" applyBorder="1"/>
    <xf numFmtId="2" fontId="0" fillId="6" borderId="3" xfId="0" applyNumberFormat="1" applyFill="1" applyBorder="1"/>
    <xf numFmtId="0" fontId="0" fillId="0" borderId="0" xfId="0" applyAlignment="1">
      <alignment wrapText="1"/>
    </xf>
    <xf numFmtId="0" fontId="2" fillId="3" borderId="6" xfId="0" applyFont="1" applyFill="1" applyBorder="1" applyAlignment="1">
      <alignment horizontal="center"/>
    </xf>
    <xf numFmtId="0" fontId="12" fillId="3" borderId="7" xfId="0" applyFont="1" applyFill="1" applyBorder="1" applyAlignment="1">
      <alignment horizontal="center"/>
    </xf>
    <xf numFmtId="0" fontId="12" fillId="3" borderId="7" xfId="0" applyFont="1" applyFill="1" applyBorder="1" applyAlignment="1">
      <alignment horizontal="center" wrapText="1"/>
    </xf>
    <xf numFmtId="0" fontId="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7" xfId="0" applyFont="1" applyFill="1" applyBorder="1" applyAlignment="1">
      <alignment horizontal="center" vertical="center" wrapText="1"/>
    </xf>
    <xf numFmtId="0" fontId="11" fillId="7" borderId="8" xfId="0" applyFont="1" applyFill="1" applyBorder="1"/>
    <xf numFmtId="0" fontId="0" fillId="7" borderId="9" xfId="0" applyFill="1" applyBorder="1"/>
    <xf numFmtId="0" fontId="0" fillId="7" borderId="9" xfId="0" applyFill="1" applyBorder="1" applyAlignment="1">
      <alignment vertical="center" wrapText="1"/>
    </xf>
    <xf numFmtId="0" fontId="10" fillId="0" borderId="0" xfId="0" applyFont="1" applyAlignment="1">
      <alignment horizontal="right" vertical="center" wrapText="1"/>
    </xf>
    <xf numFmtId="0" fontId="1" fillId="2" borderId="16" xfId="0" applyFont="1" applyFill="1" applyBorder="1" applyAlignment="1">
      <alignment vertical="center" wrapText="1"/>
    </xf>
    <xf numFmtId="0" fontId="1" fillId="2" borderId="17" xfId="0" applyFont="1" applyFill="1" applyBorder="1" applyAlignment="1">
      <alignment vertical="center" wrapText="1"/>
    </xf>
    <xf numFmtId="0" fontId="1" fillId="2" borderId="18" xfId="0" applyFont="1" applyFill="1" applyBorder="1" applyAlignment="1">
      <alignment vertical="center" wrapText="1"/>
    </xf>
    <xf numFmtId="0" fontId="1" fillId="10" borderId="2" xfId="0" applyFont="1" applyFill="1" applyBorder="1" applyAlignment="1">
      <alignment vertical="center" wrapText="1"/>
    </xf>
    <xf numFmtId="0" fontId="10" fillId="10" borderId="19" xfId="0" applyFont="1" applyFill="1" applyBorder="1" applyAlignment="1">
      <alignment vertical="center" wrapText="1"/>
    </xf>
    <xf numFmtId="0" fontId="1" fillId="9" borderId="3" xfId="0" applyFont="1" applyFill="1" applyBorder="1" applyAlignment="1">
      <alignment vertical="center" wrapText="1"/>
    </xf>
    <xf numFmtId="0" fontId="17" fillId="2" borderId="2" xfId="0" applyFont="1" applyFill="1" applyBorder="1" applyAlignment="1">
      <alignment vertical="center" wrapText="1"/>
    </xf>
    <xf numFmtId="0" fontId="0" fillId="0" borderId="0" xfId="0" applyBorder="1" applyAlignment="1">
      <alignment vertical="center" wrapText="1"/>
    </xf>
    <xf numFmtId="0" fontId="3"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2" fontId="13" fillId="2" borderId="13" xfId="0" applyNumberFormat="1" applyFont="1" applyFill="1" applyBorder="1" applyAlignment="1">
      <alignment horizontal="center" vertical="center" wrapText="1"/>
    </xf>
    <xf numFmtId="2" fontId="13" fillId="2" borderId="14"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9" fillId="2" borderId="2" xfId="0" applyFont="1" applyFill="1" applyBorder="1" applyAlignment="1">
      <alignment horizontal="center" wrapText="1"/>
    </xf>
    <xf numFmtId="0" fontId="9" fillId="2" borderId="10" xfId="0" applyFont="1" applyFill="1" applyBorder="1" applyAlignment="1">
      <alignment horizontal="center" wrapText="1"/>
    </xf>
    <xf numFmtId="0" fontId="9" fillId="2" borderId="5" xfId="0" applyFont="1" applyFill="1" applyBorder="1" applyAlignment="1">
      <alignment horizontal="center" wrapText="1"/>
    </xf>
    <xf numFmtId="0" fontId="16" fillId="8" borderId="2" xfId="0" applyFont="1" applyFill="1" applyBorder="1" applyAlignment="1">
      <alignment horizontal="left" vertical="top" wrapText="1"/>
    </xf>
    <xf numFmtId="0" fontId="14" fillId="8" borderId="10" xfId="0" applyFont="1" applyFill="1" applyBorder="1" applyAlignment="1">
      <alignment horizontal="left" vertical="top" wrapText="1"/>
    </xf>
    <xf numFmtId="0" fontId="14" fillId="8" borderId="5" xfId="0" applyFont="1" applyFill="1" applyBorder="1" applyAlignment="1">
      <alignment horizontal="left" vertical="top" wrapText="1"/>
    </xf>
    <xf numFmtId="0" fontId="3" fillId="2" borderId="21" xfId="0" applyFont="1" applyFill="1" applyBorder="1" applyAlignment="1">
      <alignment horizontal="center" vertical="center" wrapText="1"/>
    </xf>
    <xf numFmtId="0" fontId="3" fillId="2" borderId="12" xfId="0" applyFont="1" applyFill="1" applyBorder="1" applyAlignment="1">
      <alignment horizontal="center" vertical="center" wrapText="1"/>
    </xf>
    <xf numFmtId="2" fontId="13" fillId="2" borderId="22" xfId="0" applyNumberFormat="1" applyFont="1" applyFill="1" applyBorder="1" applyAlignment="1">
      <alignment horizontal="center" vertical="center" wrapText="1"/>
    </xf>
    <xf numFmtId="0" fontId="10" fillId="10" borderId="20" xfId="0" applyFont="1" applyFill="1" applyBorder="1" applyAlignment="1">
      <alignment horizontal="left" vertical="top" wrapText="1"/>
    </xf>
    <xf numFmtId="0" fontId="10" fillId="10" borderId="5" xfId="0" applyFont="1" applyFill="1" applyBorder="1" applyAlignment="1">
      <alignment horizontal="left" vertical="top" wrapText="1"/>
    </xf>
    <xf numFmtId="0" fontId="3" fillId="2"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0" xfId="0" applyBorder="1" applyAlignment="1">
      <alignment vertical="center" wrapText="1"/>
    </xf>
    <xf numFmtId="0" fontId="5" fillId="2" borderId="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0" fillId="0" borderId="0" xfId="0"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52"/>
  <sheetViews>
    <sheetView tabSelected="1" zoomScale="80" zoomScaleNormal="80" zoomScaleSheetLayoutView="100" workbookViewId="0">
      <selection activeCell="C156" sqref="C156"/>
    </sheetView>
  </sheetViews>
  <sheetFormatPr defaultRowHeight="14.4" x14ac:dyDescent="0.3"/>
  <cols>
    <col min="1" max="1" width="33.33203125" style="1" customWidth="1"/>
    <col min="2" max="2" width="19.88671875" customWidth="1"/>
    <col min="3" max="3" width="44.6640625" customWidth="1"/>
    <col min="4" max="4" width="23.5546875" customWidth="1"/>
    <col min="5" max="5" width="38.33203125" customWidth="1"/>
    <col min="6" max="6" width="22.109375" customWidth="1"/>
    <col min="7" max="7" width="27.88671875" style="6" customWidth="1"/>
    <col min="8" max="8" width="19.6640625" style="4" customWidth="1"/>
    <col min="9" max="9" width="32" customWidth="1"/>
    <col min="10" max="10" width="18.6640625" customWidth="1"/>
    <col min="11" max="11" width="17.88671875" customWidth="1"/>
    <col min="12" max="12" width="18.33203125" customWidth="1"/>
    <col min="13" max="14" width="18.109375" customWidth="1"/>
  </cols>
  <sheetData>
    <row r="1" spans="1:256" ht="38.25" customHeight="1" thickBot="1" x14ac:dyDescent="0.55000000000000004">
      <c r="A1" s="51" t="s">
        <v>0</v>
      </c>
      <c r="B1" s="52"/>
      <c r="C1" s="52"/>
      <c r="D1" s="52"/>
      <c r="E1" s="52"/>
      <c r="F1" s="52"/>
      <c r="G1" s="52"/>
      <c r="H1" s="52"/>
      <c r="I1" s="53"/>
    </row>
    <row r="2" spans="1:256" s="29" customFormat="1" ht="37.5" customHeight="1" x14ac:dyDescent="0.3">
      <c r="A2" s="35" t="s">
        <v>1</v>
      </c>
      <c r="B2" s="33" t="s">
        <v>2</v>
      </c>
      <c r="C2" s="34" t="s">
        <v>50</v>
      </c>
      <c r="D2" s="33" t="s">
        <v>3</v>
      </c>
      <c r="E2" s="60" t="s">
        <v>49</v>
      </c>
      <c r="F2" s="61"/>
      <c r="G2" s="33" t="s">
        <v>4</v>
      </c>
      <c r="H2" s="60" t="s">
        <v>48</v>
      </c>
      <c r="I2" s="61"/>
      <c r="J2" s="31"/>
      <c r="K2" s="31"/>
      <c r="L2" s="31"/>
      <c r="M2" s="31"/>
      <c r="N2" s="31"/>
      <c r="O2" s="31"/>
      <c r="P2" s="31"/>
      <c r="Q2" s="31"/>
      <c r="R2" s="32"/>
      <c r="S2" s="30"/>
      <c r="T2" s="31"/>
      <c r="U2" s="31"/>
      <c r="V2" s="31"/>
      <c r="W2" s="31"/>
      <c r="X2" s="31"/>
      <c r="Y2" s="31"/>
      <c r="Z2" s="31"/>
      <c r="AA2" s="32"/>
      <c r="AB2" s="30"/>
      <c r="AC2" s="31"/>
      <c r="AD2" s="31"/>
      <c r="AE2" s="31"/>
      <c r="AF2" s="31"/>
      <c r="AG2" s="31"/>
      <c r="AH2" s="31"/>
      <c r="AI2" s="31"/>
      <c r="AJ2" s="32"/>
      <c r="AK2" s="30"/>
      <c r="AL2" s="31"/>
      <c r="AM2" s="31"/>
      <c r="AN2" s="31"/>
      <c r="AO2" s="31"/>
      <c r="AP2" s="31"/>
      <c r="AQ2" s="31"/>
      <c r="AR2" s="31"/>
      <c r="AS2" s="32"/>
      <c r="AT2" s="30"/>
      <c r="AU2" s="31"/>
      <c r="AV2" s="31"/>
      <c r="AW2" s="31"/>
      <c r="AX2" s="31"/>
      <c r="AY2" s="31"/>
      <c r="AZ2" s="31"/>
      <c r="BA2" s="31"/>
      <c r="BB2" s="32"/>
      <c r="BC2" s="30"/>
      <c r="BD2" s="31"/>
      <c r="BE2" s="31"/>
      <c r="BF2" s="31"/>
      <c r="BG2" s="31"/>
      <c r="BH2" s="31"/>
      <c r="BI2" s="31"/>
      <c r="BJ2" s="31"/>
      <c r="BK2" s="32"/>
      <c r="BL2" s="30"/>
      <c r="BM2" s="31"/>
      <c r="BN2" s="31"/>
      <c r="BO2" s="31"/>
      <c r="BP2" s="31"/>
      <c r="BQ2" s="31"/>
      <c r="BR2" s="31"/>
      <c r="BS2" s="31"/>
      <c r="BT2" s="32"/>
      <c r="BU2" s="30"/>
      <c r="BV2" s="31"/>
      <c r="BW2" s="31"/>
      <c r="BX2" s="31"/>
      <c r="BY2" s="31"/>
      <c r="BZ2" s="31"/>
      <c r="CA2" s="31"/>
      <c r="CB2" s="31"/>
      <c r="CC2" s="32"/>
      <c r="CD2" s="30"/>
      <c r="CE2" s="31"/>
      <c r="CF2" s="31"/>
      <c r="CG2" s="31"/>
      <c r="CH2" s="31"/>
      <c r="CI2" s="31"/>
      <c r="CJ2" s="31"/>
      <c r="CK2" s="31"/>
      <c r="CL2" s="32"/>
      <c r="CM2" s="30"/>
      <c r="CN2" s="31"/>
      <c r="CO2" s="31"/>
      <c r="CP2" s="31"/>
      <c r="CQ2" s="31"/>
      <c r="CR2" s="31"/>
      <c r="CS2" s="31"/>
      <c r="CT2" s="31"/>
      <c r="CU2" s="32"/>
      <c r="CV2" s="30"/>
      <c r="CW2" s="31"/>
      <c r="CX2" s="31"/>
      <c r="CY2" s="31"/>
      <c r="CZ2" s="31"/>
      <c r="DA2" s="31"/>
      <c r="DB2" s="31"/>
      <c r="DC2" s="31"/>
      <c r="DD2" s="32"/>
      <c r="DE2" s="30"/>
      <c r="DF2" s="31"/>
      <c r="DG2" s="31"/>
      <c r="DH2" s="31"/>
      <c r="DI2" s="31"/>
      <c r="DJ2" s="31"/>
      <c r="DK2" s="31"/>
      <c r="DL2" s="31"/>
      <c r="DM2" s="32"/>
      <c r="DN2" s="30"/>
      <c r="DO2" s="31"/>
      <c r="DP2" s="31"/>
      <c r="DQ2" s="31"/>
      <c r="DR2" s="31"/>
      <c r="DS2" s="31"/>
      <c r="DT2" s="31"/>
      <c r="DU2" s="31"/>
      <c r="DV2" s="32"/>
      <c r="DW2" s="30"/>
      <c r="DX2" s="31"/>
      <c r="DY2" s="31"/>
      <c r="DZ2" s="31"/>
      <c r="EA2" s="31"/>
      <c r="EB2" s="31"/>
      <c r="EC2" s="31"/>
      <c r="ED2" s="31"/>
      <c r="EE2" s="32"/>
      <c r="EF2" s="30"/>
      <c r="EG2" s="31"/>
      <c r="EH2" s="31"/>
      <c r="EI2" s="31"/>
      <c r="EJ2" s="31"/>
      <c r="EK2" s="31"/>
      <c r="EL2" s="31"/>
      <c r="EM2" s="31"/>
      <c r="EN2" s="32"/>
      <c r="EO2" s="30"/>
      <c r="EP2" s="31"/>
      <c r="EQ2" s="31"/>
      <c r="ER2" s="31"/>
      <c r="ES2" s="31"/>
      <c r="ET2" s="31"/>
      <c r="EU2" s="31"/>
      <c r="EV2" s="31"/>
      <c r="EW2" s="32"/>
      <c r="EX2" s="30"/>
      <c r="EY2" s="31"/>
      <c r="EZ2" s="31"/>
      <c r="FA2" s="31"/>
      <c r="FB2" s="31"/>
      <c r="FC2" s="31"/>
      <c r="FD2" s="31"/>
      <c r="FE2" s="31"/>
      <c r="FF2" s="32"/>
      <c r="FG2" s="30"/>
      <c r="FH2" s="31"/>
      <c r="FI2" s="31"/>
      <c r="FJ2" s="31"/>
      <c r="FK2" s="31"/>
      <c r="FL2" s="31"/>
      <c r="FM2" s="31"/>
      <c r="FN2" s="31"/>
      <c r="FO2" s="32"/>
      <c r="FP2" s="30"/>
      <c r="FQ2" s="31"/>
      <c r="FR2" s="31"/>
      <c r="FS2" s="31"/>
      <c r="FT2" s="31"/>
      <c r="FU2" s="31"/>
      <c r="FV2" s="31"/>
      <c r="FW2" s="31"/>
      <c r="FX2" s="32"/>
      <c r="FY2" s="30"/>
      <c r="FZ2" s="31"/>
      <c r="GA2" s="31"/>
      <c r="GB2" s="31"/>
      <c r="GC2" s="31"/>
      <c r="GD2" s="31"/>
      <c r="GE2" s="31"/>
      <c r="GF2" s="31"/>
      <c r="GG2" s="32"/>
      <c r="GH2" s="30"/>
      <c r="GI2" s="31"/>
      <c r="GJ2" s="31"/>
      <c r="GK2" s="31"/>
      <c r="GL2" s="31"/>
      <c r="GM2" s="31"/>
      <c r="GN2" s="31"/>
      <c r="GO2" s="31"/>
      <c r="GP2" s="32"/>
      <c r="GQ2" s="30"/>
      <c r="GR2" s="31"/>
      <c r="GS2" s="31"/>
      <c r="GT2" s="31"/>
      <c r="GU2" s="31"/>
      <c r="GV2" s="31"/>
      <c r="GW2" s="31"/>
      <c r="GX2" s="31"/>
      <c r="GY2" s="32"/>
      <c r="GZ2" s="30"/>
      <c r="HA2" s="31"/>
      <c r="HB2" s="31"/>
      <c r="HC2" s="31"/>
      <c r="HD2" s="31"/>
      <c r="HE2" s="31"/>
      <c r="HF2" s="31"/>
      <c r="HG2" s="31"/>
      <c r="HH2" s="32"/>
      <c r="HI2" s="30"/>
      <c r="HJ2" s="31"/>
      <c r="HK2" s="31"/>
      <c r="HL2" s="31"/>
      <c r="HM2" s="31"/>
      <c r="HN2" s="31"/>
      <c r="HO2" s="31"/>
      <c r="HP2" s="31"/>
      <c r="HQ2" s="32"/>
      <c r="HR2" s="30"/>
      <c r="HS2" s="31"/>
      <c r="HT2" s="31"/>
      <c r="HU2" s="31"/>
      <c r="HV2" s="31"/>
      <c r="HW2" s="31"/>
      <c r="HX2" s="31"/>
      <c r="HY2" s="31"/>
      <c r="HZ2" s="32"/>
      <c r="IA2" s="30"/>
      <c r="IB2" s="31"/>
      <c r="IC2" s="31"/>
      <c r="ID2" s="31"/>
      <c r="IE2" s="31"/>
      <c r="IF2" s="31"/>
      <c r="IG2" s="31"/>
      <c r="IH2" s="31"/>
      <c r="II2" s="32"/>
      <c r="IJ2" s="30"/>
      <c r="IK2" s="31"/>
      <c r="IL2" s="31"/>
      <c r="IM2" s="31"/>
      <c r="IN2" s="31"/>
      <c r="IO2" s="31"/>
      <c r="IP2" s="31"/>
      <c r="IQ2" s="31"/>
      <c r="IR2" s="32"/>
      <c r="IS2" s="30"/>
      <c r="IT2" s="31"/>
      <c r="IU2" s="31"/>
      <c r="IV2" s="31"/>
    </row>
    <row r="3" spans="1:256" ht="159" customHeight="1" thickBot="1" x14ac:dyDescent="0.35">
      <c r="A3" s="54" t="s">
        <v>5</v>
      </c>
      <c r="B3" s="55"/>
      <c r="C3" s="55"/>
      <c r="D3" s="55"/>
      <c r="E3" s="55"/>
      <c r="F3" s="55"/>
      <c r="G3" s="55"/>
      <c r="H3" s="55"/>
      <c r="I3" s="56"/>
      <c r="J3" s="19"/>
    </row>
    <row r="4" spans="1:256" ht="20.25" customHeight="1" thickBot="1" x14ac:dyDescent="0.35">
      <c r="A4" s="57" t="s">
        <v>6</v>
      </c>
      <c r="B4" s="59" t="s">
        <v>7</v>
      </c>
      <c r="C4" s="62" t="s">
        <v>8</v>
      </c>
      <c r="D4" s="62"/>
      <c r="E4" s="62"/>
      <c r="F4" s="62"/>
      <c r="G4" s="62" t="s">
        <v>9</v>
      </c>
      <c r="H4" s="59" t="s">
        <v>10</v>
      </c>
      <c r="I4" s="59" t="s">
        <v>11</v>
      </c>
    </row>
    <row r="5" spans="1:256" ht="63.75" customHeight="1" thickBot="1" x14ac:dyDescent="0.35">
      <c r="A5" s="58"/>
      <c r="B5" s="49"/>
      <c r="C5" s="38" t="s">
        <v>12</v>
      </c>
      <c r="D5" s="38" t="s">
        <v>13</v>
      </c>
      <c r="E5" s="38" t="s">
        <v>14</v>
      </c>
      <c r="F5" s="38" t="s">
        <v>15</v>
      </c>
      <c r="G5" s="50"/>
      <c r="H5" s="49"/>
      <c r="I5" s="49"/>
    </row>
    <row r="6" spans="1:256" ht="15" customHeight="1" thickBot="1" x14ac:dyDescent="0.35">
      <c r="A6" s="45" t="s">
        <v>16</v>
      </c>
      <c r="B6" s="46"/>
      <c r="C6" s="46"/>
      <c r="D6" s="46"/>
      <c r="E6" s="46"/>
      <c r="F6" s="46"/>
      <c r="G6" s="46"/>
      <c r="H6" s="13">
        <v>16553</v>
      </c>
      <c r="I6" s="18"/>
    </row>
    <row r="7" spans="1:256" s="12" customFormat="1" ht="15" thickBot="1" x14ac:dyDescent="0.35">
      <c r="A7" s="11" t="s">
        <v>17</v>
      </c>
      <c r="B7" s="13">
        <v>13388</v>
      </c>
      <c r="C7" s="13">
        <v>91</v>
      </c>
      <c r="D7" s="13">
        <v>24</v>
      </c>
      <c r="E7" s="13">
        <v>31</v>
      </c>
      <c r="F7" s="13">
        <v>194</v>
      </c>
      <c r="G7" s="13">
        <v>2825</v>
      </c>
      <c r="H7" s="17">
        <f t="shared" ref="H7:H36" si="0">SUM(B7:G7)</f>
        <v>16553</v>
      </c>
      <c r="I7" s="17" t="str">
        <f>IF(H7=$H$6,"Good","Error")</f>
        <v>Good</v>
      </c>
    </row>
    <row r="8" spans="1:256" s="12" customFormat="1" ht="15" thickBot="1" x14ac:dyDescent="0.35">
      <c r="A8" s="11" t="s">
        <v>18</v>
      </c>
      <c r="B8" s="13">
        <v>11758</v>
      </c>
      <c r="C8" s="13">
        <v>98</v>
      </c>
      <c r="D8" s="13">
        <v>171</v>
      </c>
      <c r="E8" s="13">
        <v>329</v>
      </c>
      <c r="F8" s="13">
        <v>263</v>
      </c>
      <c r="G8" s="13">
        <v>3934</v>
      </c>
      <c r="H8" s="17">
        <f t="shared" si="0"/>
        <v>16553</v>
      </c>
      <c r="I8" s="17" t="str">
        <f t="shared" ref="I8:I15" si="1">IF(H8=$H$6,"Good","Error")</f>
        <v>Good</v>
      </c>
    </row>
    <row r="9" spans="1:256" s="12" customFormat="1" ht="15" thickBot="1" x14ac:dyDescent="0.35">
      <c r="A9" s="11" t="s">
        <v>19</v>
      </c>
      <c r="B9" s="13">
        <v>13590</v>
      </c>
      <c r="C9" s="13">
        <v>97</v>
      </c>
      <c r="D9" s="13">
        <v>23</v>
      </c>
      <c r="E9" s="13">
        <v>6</v>
      </c>
      <c r="F9" s="13">
        <v>175</v>
      </c>
      <c r="G9" s="13">
        <v>2662</v>
      </c>
      <c r="H9" s="17">
        <f t="shared" si="0"/>
        <v>16553</v>
      </c>
      <c r="I9" s="17" t="str">
        <f t="shared" si="1"/>
        <v>Good</v>
      </c>
    </row>
    <row r="10" spans="1:256" s="12" customFormat="1" ht="15" thickBot="1" x14ac:dyDescent="0.35">
      <c r="A10" s="11" t="s">
        <v>20</v>
      </c>
      <c r="B10" s="13">
        <v>13587</v>
      </c>
      <c r="C10" s="13">
        <v>97</v>
      </c>
      <c r="D10" s="13">
        <v>22</v>
      </c>
      <c r="E10" s="13">
        <v>7</v>
      </c>
      <c r="F10" s="13">
        <v>175</v>
      </c>
      <c r="G10" s="13">
        <v>2665</v>
      </c>
      <c r="H10" s="17">
        <f t="shared" si="0"/>
        <v>16553</v>
      </c>
      <c r="I10" s="17" t="str">
        <f t="shared" si="1"/>
        <v>Good</v>
      </c>
    </row>
    <row r="11" spans="1:256" s="12" customFormat="1" ht="15" thickBot="1" x14ac:dyDescent="0.35">
      <c r="A11" s="11" t="s">
        <v>21</v>
      </c>
      <c r="B11" s="13">
        <v>13586</v>
      </c>
      <c r="C11" s="13">
        <v>96</v>
      </c>
      <c r="D11" s="13">
        <v>23</v>
      </c>
      <c r="E11" s="13">
        <v>7</v>
      </c>
      <c r="F11" s="13">
        <v>175</v>
      </c>
      <c r="G11" s="13">
        <v>2666</v>
      </c>
      <c r="H11" s="17">
        <f t="shared" si="0"/>
        <v>16553</v>
      </c>
      <c r="I11" s="17" t="str">
        <f t="shared" si="1"/>
        <v>Good</v>
      </c>
    </row>
    <row r="12" spans="1:256" s="12" customFormat="1" ht="15" thickBot="1" x14ac:dyDescent="0.35">
      <c r="A12" s="11" t="s">
        <v>22</v>
      </c>
      <c r="B12" s="13">
        <v>13207</v>
      </c>
      <c r="C12" s="13">
        <v>93</v>
      </c>
      <c r="D12" s="13">
        <v>37</v>
      </c>
      <c r="E12" s="13">
        <v>40</v>
      </c>
      <c r="F12" s="13">
        <v>194</v>
      </c>
      <c r="G12" s="13">
        <v>2982</v>
      </c>
      <c r="H12" s="17">
        <f t="shared" si="0"/>
        <v>16553</v>
      </c>
      <c r="I12" s="17" t="str">
        <f t="shared" si="1"/>
        <v>Good</v>
      </c>
    </row>
    <row r="13" spans="1:256" s="12" customFormat="1" ht="15" thickBot="1" x14ac:dyDescent="0.35">
      <c r="A13" s="11" t="s">
        <v>23</v>
      </c>
      <c r="B13" s="13">
        <v>13682</v>
      </c>
      <c r="C13" s="13">
        <v>86</v>
      </c>
      <c r="D13" s="13">
        <v>20</v>
      </c>
      <c r="E13" s="13">
        <v>8</v>
      </c>
      <c r="F13" s="13">
        <v>168</v>
      </c>
      <c r="G13" s="13">
        <v>2589</v>
      </c>
      <c r="H13" s="17">
        <f t="shared" si="0"/>
        <v>16553</v>
      </c>
      <c r="I13" s="17" t="str">
        <f t="shared" si="1"/>
        <v>Good</v>
      </c>
    </row>
    <row r="14" spans="1:256" s="12" customFormat="1" ht="17.25" customHeight="1" thickBot="1" x14ac:dyDescent="0.35">
      <c r="A14" s="11" t="s">
        <v>24</v>
      </c>
      <c r="B14" s="13">
        <v>13527</v>
      </c>
      <c r="C14" s="13">
        <v>97</v>
      </c>
      <c r="D14" s="13">
        <v>29</v>
      </c>
      <c r="E14" s="13">
        <v>8</v>
      </c>
      <c r="F14" s="13">
        <v>175</v>
      </c>
      <c r="G14" s="13">
        <v>2717</v>
      </c>
      <c r="H14" s="17">
        <f t="shared" si="0"/>
        <v>16553</v>
      </c>
      <c r="I14" s="17" t="str">
        <f t="shared" si="1"/>
        <v>Good</v>
      </c>
    </row>
    <row r="15" spans="1:256" s="12" customFormat="1" ht="15" thickBot="1" x14ac:dyDescent="0.35">
      <c r="A15" s="11" t="s">
        <v>25</v>
      </c>
      <c r="B15" s="13">
        <v>13637</v>
      </c>
      <c r="C15" s="13">
        <v>84</v>
      </c>
      <c r="D15" s="13">
        <v>22</v>
      </c>
      <c r="E15" s="13">
        <v>9</v>
      </c>
      <c r="F15" s="13">
        <v>172</v>
      </c>
      <c r="G15" s="13">
        <v>2629</v>
      </c>
      <c r="H15" s="17">
        <f t="shared" si="0"/>
        <v>16553</v>
      </c>
      <c r="I15" s="17" t="str">
        <f t="shared" si="1"/>
        <v>Good</v>
      </c>
    </row>
    <row r="16" spans="1:256" ht="15.75" customHeight="1" thickBot="1" x14ac:dyDescent="0.35">
      <c r="A16" s="45" t="s">
        <v>26</v>
      </c>
      <c r="B16" s="46"/>
      <c r="C16" s="46"/>
      <c r="D16" s="46"/>
      <c r="E16" s="46"/>
      <c r="F16" s="46"/>
      <c r="G16" s="46"/>
      <c r="H16" s="13">
        <v>20751</v>
      </c>
      <c r="I16" s="18"/>
    </row>
    <row r="17" spans="1:9" ht="15" thickBot="1" x14ac:dyDescent="0.35">
      <c r="A17" s="10" t="s">
        <v>17</v>
      </c>
      <c r="B17" s="13">
        <v>16677</v>
      </c>
      <c r="C17" s="13">
        <v>140</v>
      </c>
      <c r="D17" s="13">
        <v>39</v>
      </c>
      <c r="E17" s="13">
        <v>46</v>
      </c>
      <c r="F17" s="13">
        <v>224</v>
      </c>
      <c r="G17" s="13">
        <v>3625</v>
      </c>
      <c r="H17" s="17">
        <f t="shared" si="0"/>
        <v>20751</v>
      </c>
      <c r="I17" s="17" t="str">
        <f t="shared" ref="I17:I22" si="2">IF(H17=$H$16,"Good","Error")</f>
        <v>Good</v>
      </c>
    </row>
    <row r="18" spans="1:9" ht="15" thickBot="1" x14ac:dyDescent="0.35">
      <c r="A18" s="10" t="s">
        <v>18</v>
      </c>
      <c r="B18" s="13">
        <v>16639</v>
      </c>
      <c r="C18" s="13">
        <v>135</v>
      </c>
      <c r="D18" s="13">
        <v>110</v>
      </c>
      <c r="E18" s="13">
        <v>70</v>
      </c>
      <c r="F18" s="13">
        <v>230</v>
      </c>
      <c r="G18" s="13">
        <v>3567</v>
      </c>
      <c r="H18" s="17">
        <f t="shared" si="0"/>
        <v>20751</v>
      </c>
      <c r="I18" s="17" t="str">
        <f t="shared" si="2"/>
        <v>Good</v>
      </c>
    </row>
    <row r="19" spans="1:9" ht="15" thickBot="1" x14ac:dyDescent="0.35">
      <c r="A19" s="10" t="s">
        <v>19</v>
      </c>
      <c r="B19" s="13">
        <v>16966</v>
      </c>
      <c r="C19" s="13">
        <v>140</v>
      </c>
      <c r="D19" s="13">
        <v>31</v>
      </c>
      <c r="E19" s="13">
        <v>28</v>
      </c>
      <c r="F19" s="13">
        <v>216</v>
      </c>
      <c r="G19" s="13">
        <v>3370</v>
      </c>
      <c r="H19" s="17">
        <f t="shared" si="0"/>
        <v>20751</v>
      </c>
      <c r="I19" s="17" t="str">
        <f t="shared" si="2"/>
        <v>Good</v>
      </c>
    </row>
    <row r="20" spans="1:9" ht="15" thickBot="1" x14ac:dyDescent="0.35">
      <c r="A20" s="10" t="s">
        <v>20</v>
      </c>
      <c r="B20" s="13">
        <v>16967</v>
      </c>
      <c r="C20" s="13">
        <v>139</v>
      </c>
      <c r="D20" s="13">
        <v>31</v>
      </c>
      <c r="E20" s="13">
        <v>28</v>
      </c>
      <c r="F20" s="13">
        <v>215</v>
      </c>
      <c r="G20" s="13">
        <v>3371</v>
      </c>
      <c r="H20" s="17">
        <f t="shared" si="0"/>
        <v>20751</v>
      </c>
      <c r="I20" s="17" t="str">
        <f t="shared" si="2"/>
        <v>Good</v>
      </c>
    </row>
    <row r="21" spans="1:9" ht="15" thickBot="1" x14ac:dyDescent="0.35">
      <c r="A21" s="10" t="s">
        <v>21</v>
      </c>
      <c r="B21" s="13">
        <v>16959</v>
      </c>
      <c r="C21" s="13">
        <v>139</v>
      </c>
      <c r="D21" s="13">
        <v>31</v>
      </c>
      <c r="E21" s="13">
        <v>29</v>
      </c>
      <c r="F21" s="13">
        <v>216</v>
      </c>
      <c r="G21" s="13">
        <v>3377</v>
      </c>
      <c r="H21" s="17">
        <f t="shared" si="0"/>
        <v>20751</v>
      </c>
      <c r="I21" s="17" t="str">
        <f t="shared" si="2"/>
        <v>Good</v>
      </c>
    </row>
    <row r="22" spans="1:9" ht="15" thickBot="1" x14ac:dyDescent="0.35">
      <c r="A22" s="10" t="s">
        <v>24</v>
      </c>
      <c r="B22" s="13">
        <v>16769</v>
      </c>
      <c r="C22" s="13">
        <v>139</v>
      </c>
      <c r="D22" s="13">
        <v>33</v>
      </c>
      <c r="E22" s="13">
        <v>43</v>
      </c>
      <c r="F22" s="13">
        <v>228</v>
      </c>
      <c r="G22" s="13">
        <v>3539</v>
      </c>
      <c r="H22" s="17">
        <f t="shared" si="0"/>
        <v>20751</v>
      </c>
      <c r="I22" s="17" t="str">
        <f t="shared" si="2"/>
        <v>Good</v>
      </c>
    </row>
    <row r="23" spans="1:9" ht="15" thickBot="1" x14ac:dyDescent="0.35">
      <c r="A23" s="45" t="s">
        <v>27</v>
      </c>
      <c r="B23" s="46"/>
      <c r="C23" s="46"/>
      <c r="D23" s="46"/>
      <c r="E23" s="46"/>
      <c r="F23" s="46"/>
      <c r="G23" s="46"/>
      <c r="H23" s="13">
        <v>22037</v>
      </c>
      <c r="I23" s="18"/>
    </row>
    <row r="24" spans="1:9" ht="15" thickBot="1" x14ac:dyDescent="0.35">
      <c r="A24" s="10" t="s">
        <v>17</v>
      </c>
      <c r="B24" s="13">
        <v>20339</v>
      </c>
      <c r="C24" s="13">
        <v>145</v>
      </c>
      <c r="D24" s="13">
        <v>32</v>
      </c>
      <c r="E24" s="13">
        <v>19</v>
      </c>
      <c r="F24" s="13">
        <v>129</v>
      </c>
      <c r="G24" s="13">
        <v>1373</v>
      </c>
      <c r="H24" s="17">
        <f t="shared" si="0"/>
        <v>22037</v>
      </c>
      <c r="I24" s="17" t="str">
        <f t="shared" ref="I24:I29" si="3">IF(H24=$H$23,"Good","Error")</f>
        <v>Good</v>
      </c>
    </row>
    <row r="25" spans="1:9" ht="15" thickBot="1" x14ac:dyDescent="0.35">
      <c r="A25" s="10" t="s">
        <v>18</v>
      </c>
      <c r="B25" s="13">
        <v>19489</v>
      </c>
      <c r="C25" s="13">
        <v>156</v>
      </c>
      <c r="D25" s="13">
        <v>89</v>
      </c>
      <c r="E25" s="13">
        <v>50</v>
      </c>
      <c r="F25" s="13">
        <v>172</v>
      </c>
      <c r="G25" s="13">
        <v>2081</v>
      </c>
      <c r="H25" s="17">
        <f t="shared" si="0"/>
        <v>22037</v>
      </c>
      <c r="I25" s="17" t="str">
        <f t="shared" si="3"/>
        <v>Good</v>
      </c>
    </row>
    <row r="26" spans="1:9" ht="15" thickBot="1" x14ac:dyDescent="0.35">
      <c r="A26" s="10" t="s">
        <v>19</v>
      </c>
      <c r="B26" s="13">
        <v>19785</v>
      </c>
      <c r="C26" s="13">
        <v>155</v>
      </c>
      <c r="D26" s="13">
        <v>41</v>
      </c>
      <c r="E26" s="13">
        <v>14</v>
      </c>
      <c r="F26" s="13">
        <v>161</v>
      </c>
      <c r="G26" s="13">
        <v>1881</v>
      </c>
      <c r="H26" s="17">
        <f t="shared" si="0"/>
        <v>22037</v>
      </c>
      <c r="I26" s="17" t="str">
        <f t="shared" si="3"/>
        <v>Good</v>
      </c>
    </row>
    <row r="27" spans="1:9" ht="15" thickBot="1" x14ac:dyDescent="0.35">
      <c r="A27" s="10" t="s">
        <v>20</v>
      </c>
      <c r="B27" s="13">
        <v>19780</v>
      </c>
      <c r="C27" s="13">
        <v>152</v>
      </c>
      <c r="D27" s="13">
        <v>42</v>
      </c>
      <c r="E27" s="13">
        <v>14</v>
      </c>
      <c r="F27" s="13">
        <v>161</v>
      </c>
      <c r="G27" s="13">
        <v>1888</v>
      </c>
      <c r="H27" s="17">
        <f t="shared" si="0"/>
        <v>22037</v>
      </c>
      <c r="I27" s="17" t="str">
        <f t="shared" si="3"/>
        <v>Good</v>
      </c>
    </row>
    <row r="28" spans="1:9" ht="15" thickBot="1" x14ac:dyDescent="0.35">
      <c r="A28" s="10" t="s">
        <v>21</v>
      </c>
      <c r="B28" s="13">
        <v>19783</v>
      </c>
      <c r="C28" s="13">
        <v>155</v>
      </c>
      <c r="D28" s="13">
        <v>42</v>
      </c>
      <c r="E28" s="13">
        <v>13</v>
      </c>
      <c r="F28" s="13">
        <v>161</v>
      </c>
      <c r="G28" s="13">
        <v>1883</v>
      </c>
      <c r="H28" s="17">
        <f t="shared" si="0"/>
        <v>22037</v>
      </c>
      <c r="I28" s="17" t="str">
        <f t="shared" si="3"/>
        <v>Good</v>
      </c>
    </row>
    <row r="29" spans="1:9" ht="15" thickBot="1" x14ac:dyDescent="0.35">
      <c r="A29" s="10" t="s">
        <v>24</v>
      </c>
      <c r="B29" s="13">
        <v>19684</v>
      </c>
      <c r="C29" s="13">
        <v>153</v>
      </c>
      <c r="D29" s="13">
        <v>44</v>
      </c>
      <c r="E29" s="13">
        <v>26</v>
      </c>
      <c r="F29" s="13">
        <v>167</v>
      </c>
      <c r="G29" s="13">
        <v>1963</v>
      </c>
      <c r="H29" s="17">
        <f t="shared" si="0"/>
        <v>22037</v>
      </c>
      <c r="I29" s="17" t="str">
        <f t="shared" si="3"/>
        <v>Good</v>
      </c>
    </row>
    <row r="30" spans="1:9" ht="15" thickBot="1" x14ac:dyDescent="0.35">
      <c r="A30" s="45" t="s">
        <v>28</v>
      </c>
      <c r="B30" s="46"/>
      <c r="C30" s="46"/>
      <c r="D30" s="46"/>
      <c r="E30" s="46"/>
      <c r="F30" s="46"/>
      <c r="G30" s="46"/>
      <c r="H30" s="13">
        <v>22202</v>
      </c>
      <c r="I30" s="18"/>
    </row>
    <row r="31" spans="1:9" ht="15" thickBot="1" x14ac:dyDescent="0.35">
      <c r="A31" s="10" t="s">
        <v>17</v>
      </c>
      <c r="B31" s="13">
        <v>21017</v>
      </c>
      <c r="C31" s="13">
        <v>126</v>
      </c>
      <c r="D31" s="13">
        <v>30</v>
      </c>
      <c r="E31" s="13">
        <v>15</v>
      </c>
      <c r="F31" s="13">
        <v>122</v>
      </c>
      <c r="G31" s="13">
        <v>892</v>
      </c>
      <c r="H31" s="17">
        <f t="shared" si="0"/>
        <v>22202</v>
      </c>
      <c r="I31" s="17" t="str">
        <f t="shared" ref="I31:I36" si="4">IF(H31=$H$30,"Good","Error")</f>
        <v>Good</v>
      </c>
    </row>
    <row r="32" spans="1:9" ht="15" thickBot="1" x14ac:dyDescent="0.35">
      <c r="A32" s="10" t="s">
        <v>18</v>
      </c>
      <c r="B32" s="13">
        <v>20405</v>
      </c>
      <c r="C32" s="13">
        <v>138</v>
      </c>
      <c r="D32" s="13">
        <v>116</v>
      </c>
      <c r="E32" s="13">
        <v>28</v>
      </c>
      <c r="F32" s="13">
        <v>157</v>
      </c>
      <c r="G32" s="13">
        <v>1358</v>
      </c>
      <c r="H32" s="17">
        <f t="shared" si="0"/>
        <v>22202</v>
      </c>
      <c r="I32" s="17" t="str">
        <f t="shared" si="4"/>
        <v>Good</v>
      </c>
    </row>
    <row r="33" spans="1:9" ht="15" thickBot="1" x14ac:dyDescent="0.35">
      <c r="A33" s="10" t="s">
        <v>19</v>
      </c>
      <c r="B33" s="13">
        <v>20568</v>
      </c>
      <c r="C33" s="13">
        <v>139</v>
      </c>
      <c r="D33" s="13">
        <v>38</v>
      </c>
      <c r="E33" s="13">
        <v>9</v>
      </c>
      <c r="F33" s="13">
        <v>145</v>
      </c>
      <c r="G33" s="13">
        <v>1303</v>
      </c>
      <c r="H33" s="17">
        <f t="shared" si="0"/>
        <v>22202</v>
      </c>
      <c r="I33" s="17" t="str">
        <f t="shared" si="4"/>
        <v>Good</v>
      </c>
    </row>
    <row r="34" spans="1:9" ht="15" thickBot="1" x14ac:dyDescent="0.35">
      <c r="A34" s="10" t="s">
        <v>20</v>
      </c>
      <c r="B34" s="13">
        <v>20562</v>
      </c>
      <c r="C34" s="13">
        <v>140</v>
      </c>
      <c r="D34" s="13">
        <v>36</v>
      </c>
      <c r="E34" s="13">
        <v>9</v>
      </c>
      <c r="F34" s="13">
        <v>145</v>
      </c>
      <c r="G34" s="13">
        <v>1310</v>
      </c>
      <c r="H34" s="17">
        <f t="shared" si="0"/>
        <v>22202</v>
      </c>
      <c r="I34" s="17" t="str">
        <f t="shared" si="4"/>
        <v>Good</v>
      </c>
    </row>
    <row r="35" spans="1:9" ht="15" thickBot="1" x14ac:dyDescent="0.35">
      <c r="A35" s="10" t="s">
        <v>21</v>
      </c>
      <c r="B35" s="13">
        <v>20558</v>
      </c>
      <c r="C35" s="13">
        <v>136</v>
      </c>
      <c r="D35" s="13">
        <v>42</v>
      </c>
      <c r="E35" s="13">
        <v>9</v>
      </c>
      <c r="F35" s="13">
        <v>145</v>
      </c>
      <c r="G35" s="13">
        <v>1312</v>
      </c>
      <c r="H35" s="17">
        <f t="shared" si="0"/>
        <v>22202</v>
      </c>
      <c r="I35" s="17" t="str">
        <f t="shared" si="4"/>
        <v>Good</v>
      </c>
    </row>
    <row r="36" spans="1:9" ht="15" thickBot="1" x14ac:dyDescent="0.35">
      <c r="A36" s="10" t="s">
        <v>24</v>
      </c>
      <c r="B36" s="13">
        <v>20437</v>
      </c>
      <c r="C36" s="13">
        <v>146</v>
      </c>
      <c r="D36" s="13">
        <v>34</v>
      </c>
      <c r="E36" s="13">
        <v>26</v>
      </c>
      <c r="F36" s="13">
        <v>163</v>
      </c>
      <c r="G36" s="13">
        <v>1396</v>
      </c>
      <c r="H36" s="14">
        <f t="shared" si="0"/>
        <v>22202</v>
      </c>
      <c r="I36" s="17" t="str">
        <f t="shared" si="4"/>
        <v>Good</v>
      </c>
    </row>
    <row r="37" spans="1:9" ht="20.25" customHeight="1" thickBot="1" x14ac:dyDescent="0.35">
      <c r="A37" s="63" t="s">
        <v>6</v>
      </c>
      <c r="B37" s="48" t="s">
        <v>7</v>
      </c>
      <c r="C37" s="47" t="s">
        <v>8</v>
      </c>
      <c r="D37" s="47"/>
      <c r="E37" s="47"/>
      <c r="F37" s="47"/>
      <c r="G37" s="47" t="s">
        <v>9</v>
      </c>
      <c r="H37" s="48" t="s">
        <v>10</v>
      </c>
      <c r="I37" s="48" t="s">
        <v>11</v>
      </c>
    </row>
    <row r="38" spans="1:9" ht="63.75" customHeight="1" thickBot="1" x14ac:dyDescent="0.35">
      <c r="A38" s="58"/>
      <c r="B38" s="49"/>
      <c r="C38" s="38" t="s">
        <v>12</v>
      </c>
      <c r="D38" s="38" t="s">
        <v>13</v>
      </c>
      <c r="E38" s="38" t="s">
        <v>14</v>
      </c>
      <c r="F38" s="38" t="s">
        <v>15</v>
      </c>
      <c r="G38" s="50"/>
      <c r="H38" s="49"/>
      <c r="I38" s="49"/>
    </row>
    <row r="39" spans="1:9" ht="15" thickBot="1" x14ac:dyDescent="0.35">
      <c r="A39" s="45" t="s">
        <v>29</v>
      </c>
      <c r="B39" s="46"/>
      <c r="C39" s="46"/>
      <c r="D39" s="46"/>
      <c r="E39" s="46"/>
      <c r="F39" s="46"/>
      <c r="G39" s="46"/>
      <c r="H39" s="13">
        <v>22326</v>
      </c>
      <c r="I39" s="18"/>
    </row>
    <row r="40" spans="1:9" ht="15" thickBot="1" x14ac:dyDescent="0.35">
      <c r="A40" s="10" t="s">
        <v>17</v>
      </c>
      <c r="B40" s="13">
        <v>21501</v>
      </c>
      <c r="C40" s="13">
        <v>123</v>
      </c>
      <c r="D40" s="13">
        <v>29</v>
      </c>
      <c r="E40" s="13">
        <v>11</v>
      </c>
      <c r="F40" s="13">
        <v>84</v>
      </c>
      <c r="G40" s="13">
        <v>578</v>
      </c>
      <c r="H40" s="17">
        <f t="shared" ref="H40:H45" si="5">SUM(B40:G40)</f>
        <v>22326</v>
      </c>
      <c r="I40" s="17" t="str">
        <f t="shared" ref="I40:I45" si="6">IF(H40=$H$39,"Good","Error")</f>
        <v>Good</v>
      </c>
    </row>
    <row r="41" spans="1:9" ht="15" thickBot="1" x14ac:dyDescent="0.35">
      <c r="A41" s="10" t="s">
        <v>18</v>
      </c>
      <c r="B41" s="13">
        <v>21120</v>
      </c>
      <c r="C41" s="13">
        <v>132</v>
      </c>
      <c r="D41" s="13">
        <v>85</v>
      </c>
      <c r="E41" s="13">
        <v>18</v>
      </c>
      <c r="F41" s="13">
        <v>102</v>
      </c>
      <c r="G41" s="13">
        <v>869</v>
      </c>
      <c r="H41" s="17">
        <f t="shared" si="5"/>
        <v>22326</v>
      </c>
      <c r="I41" s="17" t="str">
        <f t="shared" si="6"/>
        <v>Good</v>
      </c>
    </row>
    <row r="42" spans="1:9" ht="15" thickBot="1" x14ac:dyDescent="0.35">
      <c r="A42" s="10" t="s">
        <v>19</v>
      </c>
      <c r="B42" s="13">
        <v>21280</v>
      </c>
      <c r="C42" s="13">
        <v>133</v>
      </c>
      <c r="D42" s="13">
        <v>23</v>
      </c>
      <c r="E42" s="13">
        <v>11</v>
      </c>
      <c r="F42" s="13">
        <v>95</v>
      </c>
      <c r="G42" s="13">
        <v>784</v>
      </c>
      <c r="H42" s="17">
        <f t="shared" si="5"/>
        <v>22326</v>
      </c>
      <c r="I42" s="17" t="str">
        <f t="shared" si="6"/>
        <v>Good</v>
      </c>
    </row>
    <row r="43" spans="1:9" ht="15" thickBot="1" x14ac:dyDescent="0.35">
      <c r="A43" s="10" t="s">
        <v>20</v>
      </c>
      <c r="B43" s="13">
        <v>21278</v>
      </c>
      <c r="C43" s="13">
        <v>135</v>
      </c>
      <c r="D43" s="13">
        <v>21</v>
      </c>
      <c r="E43" s="13">
        <v>11</v>
      </c>
      <c r="F43" s="13">
        <v>95</v>
      </c>
      <c r="G43" s="13">
        <v>786</v>
      </c>
      <c r="H43" s="17">
        <f t="shared" si="5"/>
        <v>22326</v>
      </c>
      <c r="I43" s="17" t="str">
        <f t="shared" si="6"/>
        <v>Good</v>
      </c>
    </row>
    <row r="44" spans="1:9" ht="15" thickBot="1" x14ac:dyDescent="0.35">
      <c r="A44" s="10" t="s">
        <v>21</v>
      </c>
      <c r="B44" s="13">
        <v>21278</v>
      </c>
      <c r="C44" s="13">
        <v>135</v>
      </c>
      <c r="D44" s="13">
        <v>21</v>
      </c>
      <c r="E44" s="13">
        <v>11</v>
      </c>
      <c r="F44" s="13">
        <v>95</v>
      </c>
      <c r="G44" s="13">
        <v>786</v>
      </c>
      <c r="H44" s="17">
        <f t="shared" si="5"/>
        <v>22326</v>
      </c>
      <c r="I44" s="17" t="str">
        <f t="shared" si="6"/>
        <v>Good</v>
      </c>
    </row>
    <row r="45" spans="1:9" ht="15" thickBot="1" x14ac:dyDescent="0.35">
      <c r="A45" s="10" t="s">
        <v>24</v>
      </c>
      <c r="B45" s="13">
        <v>21154</v>
      </c>
      <c r="C45" s="13">
        <v>140</v>
      </c>
      <c r="D45" s="13">
        <v>31</v>
      </c>
      <c r="E45" s="13">
        <v>24</v>
      </c>
      <c r="F45" s="13">
        <v>115</v>
      </c>
      <c r="G45" s="13">
        <v>862</v>
      </c>
      <c r="H45" s="17">
        <f t="shared" si="5"/>
        <v>22326</v>
      </c>
      <c r="I45" s="17" t="str">
        <f t="shared" si="6"/>
        <v>Good</v>
      </c>
    </row>
    <row r="46" spans="1:9" ht="15" thickBot="1" x14ac:dyDescent="0.35">
      <c r="A46" s="45" t="s">
        <v>30</v>
      </c>
      <c r="B46" s="46"/>
      <c r="C46" s="46"/>
      <c r="D46" s="46"/>
      <c r="E46" s="46"/>
      <c r="F46" s="46"/>
      <c r="G46" s="46"/>
      <c r="H46" s="13">
        <v>21783</v>
      </c>
      <c r="I46" s="18"/>
    </row>
    <row r="47" spans="1:9" ht="15" thickBot="1" x14ac:dyDescent="0.35">
      <c r="A47" s="10" t="s">
        <v>17</v>
      </c>
      <c r="B47" s="13">
        <v>21062</v>
      </c>
      <c r="C47" s="13">
        <v>136</v>
      </c>
      <c r="D47" s="13">
        <v>58</v>
      </c>
      <c r="E47" s="13">
        <v>13</v>
      </c>
      <c r="F47" s="13">
        <v>52</v>
      </c>
      <c r="G47" s="13">
        <v>462</v>
      </c>
      <c r="H47" s="17">
        <f t="shared" ref="H47:H52" si="7">SUM(B47:G47)</f>
        <v>21783</v>
      </c>
      <c r="I47" s="17" t="str">
        <f t="shared" ref="I47:I52" si="8">IF(H47=$H$46,"Good","Error")</f>
        <v>Good</v>
      </c>
    </row>
    <row r="48" spans="1:9" ht="15" thickBot="1" x14ac:dyDescent="0.35">
      <c r="A48" s="10" t="s">
        <v>18</v>
      </c>
      <c r="B48" s="13">
        <v>20876</v>
      </c>
      <c r="C48" s="13">
        <v>147</v>
      </c>
      <c r="D48" s="13">
        <v>113</v>
      </c>
      <c r="E48" s="13">
        <v>23</v>
      </c>
      <c r="F48" s="13">
        <v>60</v>
      </c>
      <c r="G48" s="13">
        <v>564</v>
      </c>
      <c r="H48" s="17">
        <f t="shared" si="7"/>
        <v>21783</v>
      </c>
      <c r="I48" s="17" t="str">
        <f t="shared" si="8"/>
        <v>Good</v>
      </c>
    </row>
    <row r="49" spans="1:9" ht="15" thickBot="1" x14ac:dyDescent="0.35">
      <c r="A49" s="10" t="s">
        <v>19</v>
      </c>
      <c r="B49" s="13">
        <v>21038</v>
      </c>
      <c r="C49" s="13">
        <v>133</v>
      </c>
      <c r="D49" s="13">
        <v>39</v>
      </c>
      <c r="E49" s="13">
        <v>11</v>
      </c>
      <c r="F49" s="13">
        <v>57</v>
      </c>
      <c r="G49" s="13">
        <v>505</v>
      </c>
      <c r="H49" s="17">
        <f t="shared" si="7"/>
        <v>21783</v>
      </c>
      <c r="I49" s="17" t="str">
        <f t="shared" si="8"/>
        <v>Good</v>
      </c>
    </row>
    <row r="50" spans="1:9" ht="15" thickBot="1" x14ac:dyDescent="0.35">
      <c r="A50" s="10" t="s">
        <v>20</v>
      </c>
      <c r="B50" s="13">
        <v>21042</v>
      </c>
      <c r="C50" s="13">
        <v>135</v>
      </c>
      <c r="D50" s="13">
        <v>38</v>
      </c>
      <c r="E50" s="13">
        <v>11</v>
      </c>
      <c r="F50" s="13">
        <v>57</v>
      </c>
      <c r="G50" s="13">
        <v>500</v>
      </c>
      <c r="H50" s="17">
        <f t="shared" si="7"/>
        <v>21783</v>
      </c>
      <c r="I50" s="17" t="str">
        <f t="shared" si="8"/>
        <v>Good</v>
      </c>
    </row>
    <row r="51" spans="1:9" ht="15" thickBot="1" x14ac:dyDescent="0.35">
      <c r="A51" s="10" t="s">
        <v>21</v>
      </c>
      <c r="B51" s="13">
        <v>21039</v>
      </c>
      <c r="C51" s="13">
        <v>135</v>
      </c>
      <c r="D51" s="13">
        <v>38</v>
      </c>
      <c r="E51" s="13">
        <v>11</v>
      </c>
      <c r="F51" s="13">
        <v>57</v>
      </c>
      <c r="G51" s="13">
        <v>503</v>
      </c>
      <c r="H51" s="17">
        <f t="shared" si="7"/>
        <v>21783</v>
      </c>
      <c r="I51" s="17" t="str">
        <f t="shared" si="8"/>
        <v>Good</v>
      </c>
    </row>
    <row r="52" spans="1:9" ht="15" thickBot="1" x14ac:dyDescent="0.35">
      <c r="A52" s="10" t="s">
        <v>24</v>
      </c>
      <c r="B52" s="13">
        <v>20875</v>
      </c>
      <c r="C52" s="13">
        <v>146</v>
      </c>
      <c r="D52" s="13">
        <v>70</v>
      </c>
      <c r="E52" s="13">
        <v>28</v>
      </c>
      <c r="F52" s="13">
        <v>94</v>
      </c>
      <c r="G52" s="13">
        <v>570</v>
      </c>
      <c r="H52" s="17">
        <f t="shared" si="7"/>
        <v>21783</v>
      </c>
      <c r="I52" s="17" t="str">
        <f t="shared" si="8"/>
        <v>Good</v>
      </c>
    </row>
    <row r="53" spans="1:9" ht="15" thickBot="1" x14ac:dyDescent="0.35">
      <c r="A53" s="45" t="s">
        <v>31</v>
      </c>
      <c r="B53" s="46"/>
      <c r="C53" s="46"/>
      <c r="D53" s="46"/>
      <c r="E53" s="46"/>
      <c r="F53" s="46"/>
      <c r="G53" s="46"/>
      <c r="H53" s="13">
        <v>22196</v>
      </c>
      <c r="I53" s="18"/>
    </row>
    <row r="54" spans="1:9" ht="15" thickBot="1" x14ac:dyDescent="0.35">
      <c r="A54" s="10" t="s">
        <v>17</v>
      </c>
      <c r="B54" s="13">
        <v>21578</v>
      </c>
      <c r="C54" s="13">
        <v>126</v>
      </c>
      <c r="D54" s="13">
        <v>48</v>
      </c>
      <c r="E54" s="13">
        <v>9</v>
      </c>
      <c r="F54" s="13">
        <v>70</v>
      </c>
      <c r="G54" s="13">
        <v>365</v>
      </c>
      <c r="H54" s="17">
        <f t="shared" ref="H54:H59" si="9">SUM(B54:G54)</f>
        <v>22196</v>
      </c>
      <c r="I54" s="17" t="str">
        <f t="shared" ref="I54:I59" si="10">IF(H54=$H$53,"Good","Error")</f>
        <v>Good</v>
      </c>
    </row>
    <row r="55" spans="1:9" ht="15" thickBot="1" x14ac:dyDescent="0.35">
      <c r="A55" s="10" t="s">
        <v>18</v>
      </c>
      <c r="B55" s="13">
        <v>21417</v>
      </c>
      <c r="C55" s="13">
        <v>125</v>
      </c>
      <c r="D55" s="13">
        <v>95</v>
      </c>
      <c r="E55" s="13">
        <v>11</v>
      </c>
      <c r="F55" s="13">
        <v>84</v>
      </c>
      <c r="G55" s="13">
        <v>464</v>
      </c>
      <c r="H55" s="17">
        <f t="shared" si="9"/>
        <v>22196</v>
      </c>
      <c r="I55" s="17" t="str">
        <f>IF(H55=$H$53,"Good","Error")</f>
        <v>Good</v>
      </c>
    </row>
    <row r="56" spans="1:9" ht="15" thickBot="1" x14ac:dyDescent="0.35">
      <c r="A56" s="10" t="s">
        <v>19</v>
      </c>
      <c r="B56" s="13">
        <v>21557</v>
      </c>
      <c r="C56" s="13">
        <v>118</v>
      </c>
      <c r="D56" s="13">
        <v>39</v>
      </c>
      <c r="E56" s="13">
        <v>6</v>
      </c>
      <c r="F56" s="13">
        <v>71</v>
      </c>
      <c r="G56" s="13">
        <v>405</v>
      </c>
      <c r="H56" s="17">
        <f t="shared" si="9"/>
        <v>22196</v>
      </c>
      <c r="I56" s="17" t="str">
        <f t="shared" si="10"/>
        <v>Good</v>
      </c>
    </row>
    <row r="57" spans="1:9" ht="15" thickBot="1" x14ac:dyDescent="0.35">
      <c r="A57" s="10" t="s">
        <v>20</v>
      </c>
      <c r="B57" s="13">
        <v>21558</v>
      </c>
      <c r="C57" s="13">
        <v>120</v>
      </c>
      <c r="D57" s="13">
        <v>39</v>
      </c>
      <c r="E57" s="13">
        <v>5</v>
      </c>
      <c r="F57" s="13">
        <v>70</v>
      </c>
      <c r="G57" s="13">
        <v>404</v>
      </c>
      <c r="H57" s="17">
        <f t="shared" si="9"/>
        <v>22196</v>
      </c>
      <c r="I57" s="17" t="str">
        <f t="shared" si="10"/>
        <v>Good</v>
      </c>
    </row>
    <row r="58" spans="1:9" ht="15" thickBot="1" x14ac:dyDescent="0.35">
      <c r="A58" s="10" t="s">
        <v>21</v>
      </c>
      <c r="B58" s="13">
        <v>21555</v>
      </c>
      <c r="C58" s="13">
        <v>120</v>
      </c>
      <c r="D58" s="13">
        <v>39</v>
      </c>
      <c r="E58" s="13">
        <v>5</v>
      </c>
      <c r="F58" s="13">
        <v>71</v>
      </c>
      <c r="G58" s="13">
        <v>406</v>
      </c>
      <c r="H58" s="17">
        <f t="shared" si="9"/>
        <v>22196</v>
      </c>
      <c r="I58" s="17" t="str">
        <f t="shared" si="10"/>
        <v>Good</v>
      </c>
    </row>
    <row r="59" spans="1:9" ht="15" thickBot="1" x14ac:dyDescent="0.35">
      <c r="A59" s="10" t="s">
        <v>24</v>
      </c>
      <c r="B59" s="13">
        <v>21597</v>
      </c>
      <c r="C59" s="13">
        <v>135</v>
      </c>
      <c r="D59" s="13">
        <v>50</v>
      </c>
      <c r="E59" s="13">
        <v>6</v>
      </c>
      <c r="F59" s="13">
        <v>91</v>
      </c>
      <c r="G59" s="13">
        <v>317</v>
      </c>
      <c r="H59" s="17">
        <f t="shared" si="9"/>
        <v>22196</v>
      </c>
      <c r="I59" s="17" t="str">
        <f t="shared" si="10"/>
        <v>Good</v>
      </c>
    </row>
    <row r="60" spans="1:9" ht="15" thickBot="1" x14ac:dyDescent="0.35">
      <c r="A60" s="45" t="s">
        <v>32</v>
      </c>
      <c r="B60" s="46"/>
      <c r="C60" s="46"/>
      <c r="D60" s="46"/>
      <c r="E60" s="46"/>
      <c r="F60" s="46"/>
      <c r="G60" s="46"/>
      <c r="H60" s="13">
        <v>23357</v>
      </c>
      <c r="I60" s="18"/>
    </row>
    <row r="61" spans="1:9" ht="15" thickBot="1" x14ac:dyDescent="0.35">
      <c r="A61" s="10" t="s">
        <v>17</v>
      </c>
      <c r="B61" s="13">
        <v>23211</v>
      </c>
      <c r="C61" s="13">
        <v>104</v>
      </c>
      <c r="D61" s="13">
        <v>33</v>
      </c>
      <c r="E61" s="13">
        <v>2</v>
      </c>
      <c r="F61" s="13">
        <v>1</v>
      </c>
      <c r="G61" s="13">
        <v>6</v>
      </c>
      <c r="H61" s="17">
        <f t="shared" ref="H61:H67" si="11">SUM(B61:G61)</f>
        <v>23357</v>
      </c>
      <c r="I61" s="17" t="str">
        <f>IF(H61=$H$60,"Good","Error")</f>
        <v>Good</v>
      </c>
    </row>
    <row r="62" spans="1:9" s="12" customFormat="1" ht="15" thickBot="1" x14ac:dyDescent="0.35">
      <c r="A62" s="11" t="s">
        <v>18</v>
      </c>
      <c r="B62" s="13">
        <v>22648</v>
      </c>
      <c r="C62" s="13">
        <v>103</v>
      </c>
      <c r="D62" s="13">
        <v>97</v>
      </c>
      <c r="E62" s="13">
        <v>12</v>
      </c>
      <c r="F62" s="13">
        <v>71</v>
      </c>
      <c r="G62" s="13">
        <v>426</v>
      </c>
      <c r="H62" s="17">
        <f>SUM(B62:G62)</f>
        <v>23357</v>
      </c>
      <c r="I62" s="17" t="str">
        <f>IF(H62=$H$60,"Good","Error")</f>
        <v>Good</v>
      </c>
    </row>
    <row r="63" spans="1:9" ht="15" thickBot="1" x14ac:dyDescent="0.35">
      <c r="A63" s="10" t="s">
        <v>33</v>
      </c>
      <c r="B63" s="13">
        <v>13509</v>
      </c>
      <c r="C63" s="13">
        <v>102</v>
      </c>
      <c r="D63" s="13">
        <v>22</v>
      </c>
      <c r="E63" s="13">
        <v>46</v>
      </c>
      <c r="F63" s="13">
        <v>397</v>
      </c>
      <c r="G63" s="13">
        <v>9281</v>
      </c>
      <c r="H63" s="17">
        <f t="shared" si="11"/>
        <v>23357</v>
      </c>
      <c r="I63" s="17" t="str">
        <f t="shared" ref="I63:I69" si="12">IF(H63=$H$60,"Good","Error")</f>
        <v>Good</v>
      </c>
    </row>
    <row r="64" spans="1:9" ht="15" thickBot="1" x14ac:dyDescent="0.35">
      <c r="A64" s="10" t="s">
        <v>19</v>
      </c>
      <c r="B64" s="13">
        <v>22801</v>
      </c>
      <c r="C64" s="13">
        <v>82</v>
      </c>
      <c r="D64" s="13">
        <v>32</v>
      </c>
      <c r="E64" s="13">
        <v>5</v>
      </c>
      <c r="F64" s="13">
        <v>64</v>
      </c>
      <c r="G64" s="13">
        <v>373</v>
      </c>
      <c r="H64" s="17">
        <f t="shared" si="11"/>
        <v>23357</v>
      </c>
      <c r="I64" s="17" t="str">
        <f t="shared" si="12"/>
        <v>Good</v>
      </c>
    </row>
    <row r="65" spans="1:9" ht="15" thickBot="1" x14ac:dyDescent="0.35">
      <c r="A65" s="10" t="s">
        <v>20</v>
      </c>
      <c r="B65" s="13">
        <v>22800</v>
      </c>
      <c r="C65" s="13">
        <v>84</v>
      </c>
      <c r="D65" s="13">
        <v>31</v>
      </c>
      <c r="E65" s="13">
        <v>5</v>
      </c>
      <c r="F65" s="13">
        <v>64</v>
      </c>
      <c r="G65" s="13">
        <v>373</v>
      </c>
      <c r="H65" s="17">
        <f t="shared" si="11"/>
        <v>23357</v>
      </c>
      <c r="I65" s="17" t="str">
        <f t="shared" si="12"/>
        <v>Good</v>
      </c>
    </row>
    <row r="66" spans="1:9" ht="15" thickBot="1" x14ac:dyDescent="0.35">
      <c r="A66" s="10" t="s">
        <v>21</v>
      </c>
      <c r="B66" s="13">
        <v>22800</v>
      </c>
      <c r="C66" s="13">
        <v>84</v>
      </c>
      <c r="D66" s="13">
        <v>31</v>
      </c>
      <c r="E66" s="13">
        <v>5</v>
      </c>
      <c r="F66" s="13">
        <v>63</v>
      </c>
      <c r="G66" s="13">
        <v>374</v>
      </c>
      <c r="H66" s="17">
        <f t="shared" si="11"/>
        <v>23357</v>
      </c>
      <c r="I66" s="17" t="str">
        <f t="shared" si="12"/>
        <v>Good</v>
      </c>
    </row>
    <row r="67" spans="1:9" ht="15" thickBot="1" x14ac:dyDescent="0.35">
      <c r="A67" s="10" t="s">
        <v>22</v>
      </c>
      <c r="B67" s="13">
        <v>22559</v>
      </c>
      <c r="C67" s="13">
        <v>91</v>
      </c>
      <c r="D67" s="13">
        <v>40</v>
      </c>
      <c r="E67" s="13">
        <v>11</v>
      </c>
      <c r="F67" s="13">
        <v>71</v>
      </c>
      <c r="G67" s="13">
        <v>585</v>
      </c>
      <c r="H67" s="17">
        <f t="shared" si="11"/>
        <v>23357</v>
      </c>
      <c r="I67" s="17" t="str">
        <f t="shared" si="12"/>
        <v>Good</v>
      </c>
    </row>
    <row r="68" spans="1:9" ht="15" thickBot="1" x14ac:dyDescent="0.35">
      <c r="A68" s="10" t="s">
        <v>24</v>
      </c>
      <c r="B68" s="13">
        <v>22620</v>
      </c>
      <c r="C68" s="13">
        <v>106</v>
      </c>
      <c r="D68" s="13">
        <v>41</v>
      </c>
      <c r="E68" s="13">
        <v>21</v>
      </c>
      <c r="F68" s="13">
        <v>102</v>
      </c>
      <c r="G68" s="13">
        <v>467</v>
      </c>
      <c r="H68" s="17">
        <f>SUM(B68:G68)</f>
        <v>23357</v>
      </c>
      <c r="I68" s="17" t="str">
        <f t="shared" si="12"/>
        <v>Good</v>
      </c>
    </row>
    <row r="69" spans="1:9" ht="15" thickBot="1" x14ac:dyDescent="0.35">
      <c r="A69" s="10" t="s">
        <v>34</v>
      </c>
      <c r="B69" s="13">
        <v>13350</v>
      </c>
      <c r="C69" s="13">
        <v>94</v>
      </c>
      <c r="D69" s="13">
        <v>36</v>
      </c>
      <c r="E69" s="13">
        <v>56</v>
      </c>
      <c r="F69" s="13">
        <v>400</v>
      </c>
      <c r="G69" s="13">
        <v>9421</v>
      </c>
      <c r="H69" s="17">
        <f>SUM(B69:G69)</f>
        <v>23357</v>
      </c>
      <c r="I69" s="17" t="str">
        <f t="shared" si="12"/>
        <v>Good</v>
      </c>
    </row>
    <row r="70" spans="1:9" ht="20.25" customHeight="1" thickBot="1" x14ac:dyDescent="0.35">
      <c r="A70" s="63" t="s">
        <v>6</v>
      </c>
      <c r="B70" s="48" t="s">
        <v>7</v>
      </c>
      <c r="C70" s="47" t="s">
        <v>8</v>
      </c>
      <c r="D70" s="47"/>
      <c r="E70" s="47"/>
      <c r="F70" s="47"/>
      <c r="G70" s="47" t="s">
        <v>9</v>
      </c>
      <c r="H70" s="48" t="s">
        <v>10</v>
      </c>
      <c r="I70" s="48" t="s">
        <v>11</v>
      </c>
    </row>
    <row r="71" spans="1:9" ht="63.75" customHeight="1" thickBot="1" x14ac:dyDescent="0.35">
      <c r="A71" s="58"/>
      <c r="B71" s="49"/>
      <c r="C71" s="38" t="s">
        <v>12</v>
      </c>
      <c r="D71" s="38" t="s">
        <v>13</v>
      </c>
      <c r="E71" s="38" t="s">
        <v>14</v>
      </c>
      <c r="F71" s="38" t="s">
        <v>15</v>
      </c>
      <c r="G71" s="50"/>
      <c r="H71" s="49"/>
      <c r="I71" s="49"/>
    </row>
    <row r="72" spans="1:9" ht="15" thickBot="1" x14ac:dyDescent="0.35">
      <c r="A72" s="45" t="s">
        <v>35</v>
      </c>
      <c r="B72" s="46"/>
      <c r="C72" s="46"/>
      <c r="D72" s="46"/>
      <c r="E72" s="46"/>
      <c r="F72" s="46"/>
      <c r="G72" s="46"/>
      <c r="H72" s="13">
        <v>23269</v>
      </c>
      <c r="I72" s="18"/>
    </row>
    <row r="73" spans="1:9" ht="15" thickBot="1" x14ac:dyDescent="0.35">
      <c r="A73" s="10" t="s">
        <v>17</v>
      </c>
      <c r="B73" s="13">
        <v>23125</v>
      </c>
      <c r="C73" s="13">
        <v>93</v>
      </c>
      <c r="D73" s="13">
        <v>47</v>
      </c>
      <c r="E73" s="13">
        <v>2</v>
      </c>
      <c r="F73" s="13">
        <v>0</v>
      </c>
      <c r="G73" s="13">
        <v>2</v>
      </c>
      <c r="H73" s="17">
        <f>SUM(B73:G73)</f>
        <v>23269</v>
      </c>
      <c r="I73" s="17" t="str">
        <f>IF(H73=$H$72,"Good","Error")</f>
        <v>Good</v>
      </c>
    </row>
    <row r="74" spans="1:9" s="12" customFormat="1" ht="15" thickBot="1" x14ac:dyDescent="0.35">
      <c r="A74" s="11" t="s">
        <v>18</v>
      </c>
      <c r="B74" s="13">
        <v>22528</v>
      </c>
      <c r="C74" s="13">
        <v>103</v>
      </c>
      <c r="D74" s="13">
        <v>135</v>
      </c>
      <c r="E74" s="13">
        <v>14</v>
      </c>
      <c r="F74" s="13">
        <v>55</v>
      </c>
      <c r="G74" s="13">
        <v>434</v>
      </c>
      <c r="H74" s="17">
        <f>SUM(B74:G74)</f>
        <v>23269</v>
      </c>
      <c r="I74" s="17" t="str">
        <f>IF(H74=$H$72,"Good","Error")</f>
        <v>Good</v>
      </c>
    </row>
    <row r="75" spans="1:9" ht="15" thickBot="1" x14ac:dyDescent="0.35">
      <c r="A75" s="10" t="s">
        <v>33</v>
      </c>
      <c r="B75" s="13">
        <v>19274</v>
      </c>
      <c r="C75" s="13">
        <v>113</v>
      </c>
      <c r="D75" s="13">
        <v>21</v>
      </c>
      <c r="E75" s="13">
        <v>8</v>
      </c>
      <c r="F75" s="13">
        <v>186</v>
      </c>
      <c r="G75" s="13">
        <v>3667</v>
      </c>
      <c r="H75" s="17">
        <f t="shared" ref="H75:H80" si="13">SUM(B75:G75)</f>
        <v>23269</v>
      </c>
      <c r="I75" s="17" t="str">
        <f t="shared" ref="I75:I80" si="14">IF(H75=$H$72,"Good","Error")</f>
        <v>Good</v>
      </c>
    </row>
    <row r="76" spans="1:9" ht="15" thickBot="1" x14ac:dyDescent="0.35">
      <c r="A76" s="10" t="s">
        <v>19</v>
      </c>
      <c r="B76" s="13">
        <v>22703</v>
      </c>
      <c r="C76" s="13">
        <v>94</v>
      </c>
      <c r="D76" s="13">
        <v>33</v>
      </c>
      <c r="E76" s="13">
        <v>7</v>
      </c>
      <c r="F76" s="13">
        <v>46</v>
      </c>
      <c r="G76" s="13">
        <v>386</v>
      </c>
      <c r="H76" s="17">
        <f t="shared" si="13"/>
        <v>23269</v>
      </c>
      <c r="I76" s="17" t="str">
        <f t="shared" si="14"/>
        <v>Good</v>
      </c>
    </row>
    <row r="77" spans="1:9" ht="15" thickBot="1" x14ac:dyDescent="0.35">
      <c r="A77" s="10" t="s">
        <v>20</v>
      </c>
      <c r="B77" s="13">
        <v>22701</v>
      </c>
      <c r="C77" s="13">
        <v>95</v>
      </c>
      <c r="D77" s="13">
        <v>32</v>
      </c>
      <c r="E77" s="13">
        <v>7</v>
      </c>
      <c r="F77" s="13">
        <v>46</v>
      </c>
      <c r="G77" s="13">
        <v>388</v>
      </c>
      <c r="H77" s="17">
        <f t="shared" si="13"/>
        <v>23269</v>
      </c>
      <c r="I77" s="17" t="str">
        <f t="shared" si="14"/>
        <v>Good</v>
      </c>
    </row>
    <row r="78" spans="1:9" ht="15" thickBot="1" x14ac:dyDescent="0.35">
      <c r="A78" s="10" t="s">
        <v>21</v>
      </c>
      <c r="B78" s="13">
        <v>22700</v>
      </c>
      <c r="C78" s="13">
        <v>95</v>
      </c>
      <c r="D78" s="13">
        <v>31</v>
      </c>
      <c r="E78" s="13">
        <v>9</v>
      </c>
      <c r="F78" s="13">
        <v>46</v>
      </c>
      <c r="G78" s="13">
        <v>388</v>
      </c>
      <c r="H78" s="17">
        <f t="shared" si="13"/>
        <v>23269</v>
      </c>
      <c r="I78" s="17" t="str">
        <f t="shared" si="14"/>
        <v>Good</v>
      </c>
    </row>
    <row r="79" spans="1:9" ht="15" thickBot="1" x14ac:dyDescent="0.35">
      <c r="A79" s="10" t="s">
        <v>22</v>
      </c>
      <c r="B79" s="13">
        <v>22614</v>
      </c>
      <c r="C79" s="13">
        <v>90</v>
      </c>
      <c r="D79" s="13">
        <v>58</v>
      </c>
      <c r="E79" s="13">
        <v>9</v>
      </c>
      <c r="F79" s="13">
        <v>55</v>
      </c>
      <c r="G79" s="13">
        <v>443</v>
      </c>
      <c r="H79" s="17">
        <f t="shared" si="13"/>
        <v>23269</v>
      </c>
      <c r="I79" s="17" t="str">
        <f t="shared" si="14"/>
        <v>Good</v>
      </c>
    </row>
    <row r="80" spans="1:9" ht="15" thickBot="1" x14ac:dyDescent="0.35">
      <c r="A80" s="10" t="s">
        <v>24</v>
      </c>
      <c r="B80" s="13">
        <v>22550</v>
      </c>
      <c r="C80" s="13">
        <v>110</v>
      </c>
      <c r="D80" s="13">
        <v>48</v>
      </c>
      <c r="E80" s="13">
        <v>15</v>
      </c>
      <c r="F80" s="13">
        <v>89</v>
      </c>
      <c r="G80" s="13">
        <v>457</v>
      </c>
      <c r="H80" s="17">
        <f t="shared" si="13"/>
        <v>23269</v>
      </c>
      <c r="I80" s="17" t="str">
        <f t="shared" si="14"/>
        <v>Good</v>
      </c>
    </row>
    <row r="81" spans="1:9" ht="15" thickBot="1" x14ac:dyDescent="0.35">
      <c r="A81" s="10" t="s">
        <v>34</v>
      </c>
      <c r="B81" s="13">
        <v>18876</v>
      </c>
      <c r="C81" s="13">
        <v>111</v>
      </c>
      <c r="D81" s="13">
        <v>47</v>
      </c>
      <c r="E81" s="13">
        <v>11</v>
      </c>
      <c r="F81" s="13">
        <v>199</v>
      </c>
      <c r="G81" s="13">
        <v>4025</v>
      </c>
      <c r="H81" s="17">
        <f>SUM(B81:G81)</f>
        <v>23269</v>
      </c>
      <c r="I81" s="17" t="str">
        <f>IF(H81=$H72,"Good","Error")</f>
        <v>Good</v>
      </c>
    </row>
    <row r="82" spans="1:9" ht="15" thickBot="1" x14ac:dyDescent="0.35">
      <c r="A82" s="45" t="s">
        <v>36</v>
      </c>
      <c r="B82" s="46"/>
      <c r="C82" s="46"/>
      <c r="D82" s="46"/>
      <c r="E82" s="46"/>
      <c r="F82" s="46"/>
      <c r="G82" s="46"/>
      <c r="H82" s="13">
        <v>24649</v>
      </c>
      <c r="I82" s="18"/>
    </row>
    <row r="83" spans="1:9" ht="15" thickBot="1" x14ac:dyDescent="0.35">
      <c r="A83" s="10" t="s">
        <v>17</v>
      </c>
      <c r="B83" s="13">
        <v>24510</v>
      </c>
      <c r="C83" s="13">
        <v>76</v>
      </c>
      <c r="D83" s="13">
        <v>61</v>
      </c>
      <c r="E83" s="13">
        <v>0</v>
      </c>
      <c r="F83" s="13">
        <v>1</v>
      </c>
      <c r="G83" s="13">
        <v>1</v>
      </c>
      <c r="H83" s="17">
        <f t="shared" ref="H83:H90" si="15">SUM(B83:G83)</f>
        <v>24649</v>
      </c>
      <c r="I83" s="17" t="str">
        <f>IF(H83=$H$82,"Good","Error")</f>
        <v>Good</v>
      </c>
    </row>
    <row r="84" spans="1:9" s="12" customFormat="1" ht="15" thickBot="1" x14ac:dyDescent="0.35">
      <c r="A84" s="11" t="s">
        <v>18</v>
      </c>
      <c r="B84" s="13">
        <v>23884</v>
      </c>
      <c r="C84" s="13">
        <v>83</v>
      </c>
      <c r="D84" s="13">
        <v>163</v>
      </c>
      <c r="E84" s="13">
        <v>13</v>
      </c>
      <c r="F84" s="13">
        <v>73</v>
      </c>
      <c r="G84" s="13">
        <v>433</v>
      </c>
      <c r="H84" s="17">
        <f>SUM(B84:G84)</f>
        <v>24649</v>
      </c>
      <c r="I84" s="17" t="str">
        <f>IF(H84=$H$82,"Good","Error")</f>
        <v>Good</v>
      </c>
    </row>
    <row r="85" spans="1:9" ht="15" thickBot="1" x14ac:dyDescent="0.35">
      <c r="A85" s="10" t="s">
        <v>33</v>
      </c>
      <c r="B85" s="13">
        <v>21613</v>
      </c>
      <c r="C85" s="13">
        <v>107</v>
      </c>
      <c r="D85" s="13">
        <v>33</v>
      </c>
      <c r="E85" s="13">
        <v>5</v>
      </c>
      <c r="F85" s="13">
        <v>164</v>
      </c>
      <c r="G85" s="13">
        <v>2727</v>
      </c>
      <c r="H85" s="17">
        <f t="shared" si="15"/>
        <v>24649</v>
      </c>
      <c r="I85" s="17" t="str">
        <f t="shared" ref="I85:I88" si="16">IF(H85=$H$82,"Good","Error")</f>
        <v>Good</v>
      </c>
    </row>
    <row r="86" spans="1:9" ht="15" thickBot="1" x14ac:dyDescent="0.35">
      <c r="A86" s="10" t="s">
        <v>19</v>
      </c>
      <c r="B86" s="13">
        <v>24092</v>
      </c>
      <c r="C86" s="13">
        <v>70</v>
      </c>
      <c r="D86" s="13">
        <v>36</v>
      </c>
      <c r="E86" s="13">
        <v>5</v>
      </c>
      <c r="F86" s="13">
        <v>65</v>
      </c>
      <c r="G86" s="13">
        <v>381</v>
      </c>
      <c r="H86" s="17">
        <f t="shared" si="15"/>
        <v>24649</v>
      </c>
      <c r="I86" s="17" t="str">
        <f>IF(H86=$H$82,"Good","Error")</f>
        <v>Good</v>
      </c>
    </row>
    <row r="87" spans="1:9" ht="15" thickBot="1" x14ac:dyDescent="0.35">
      <c r="A87" s="10" t="s">
        <v>20</v>
      </c>
      <c r="B87" s="13">
        <v>24088</v>
      </c>
      <c r="C87" s="13">
        <v>71</v>
      </c>
      <c r="D87" s="13">
        <v>35</v>
      </c>
      <c r="E87" s="13">
        <v>5</v>
      </c>
      <c r="F87" s="13">
        <v>65</v>
      </c>
      <c r="G87" s="13">
        <v>385</v>
      </c>
      <c r="H87" s="17">
        <f t="shared" si="15"/>
        <v>24649</v>
      </c>
      <c r="I87" s="17" t="str">
        <f>IF(H87=$H$82,"Good","Error")</f>
        <v>Good</v>
      </c>
    </row>
    <row r="88" spans="1:9" ht="15" thickBot="1" x14ac:dyDescent="0.35">
      <c r="A88" s="10" t="s">
        <v>21</v>
      </c>
      <c r="B88" s="13">
        <v>24087</v>
      </c>
      <c r="C88" s="13">
        <v>70</v>
      </c>
      <c r="D88" s="13">
        <v>36</v>
      </c>
      <c r="E88" s="13">
        <v>5</v>
      </c>
      <c r="F88" s="13">
        <v>65</v>
      </c>
      <c r="G88" s="13">
        <v>386</v>
      </c>
      <c r="H88" s="17">
        <f t="shared" si="15"/>
        <v>24649</v>
      </c>
      <c r="I88" s="17" t="str">
        <f t="shared" si="16"/>
        <v>Good</v>
      </c>
    </row>
    <row r="89" spans="1:9" ht="15" thickBot="1" x14ac:dyDescent="0.35">
      <c r="A89" s="10" t="s">
        <v>22</v>
      </c>
      <c r="B89" s="13">
        <v>24020</v>
      </c>
      <c r="C89" s="13">
        <v>71</v>
      </c>
      <c r="D89" s="13">
        <v>67</v>
      </c>
      <c r="E89" s="13">
        <v>6</v>
      </c>
      <c r="F89" s="13">
        <v>67</v>
      </c>
      <c r="G89" s="13">
        <v>418</v>
      </c>
      <c r="H89" s="17">
        <f t="shared" si="15"/>
        <v>24649</v>
      </c>
      <c r="I89" s="17" t="str">
        <f>IF(H89=$H$82,"Good","Error")</f>
        <v>Good</v>
      </c>
    </row>
    <row r="90" spans="1:9" ht="15" thickBot="1" x14ac:dyDescent="0.35">
      <c r="A90" s="10" t="s">
        <v>24</v>
      </c>
      <c r="B90" s="13">
        <v>23899</v>
      </c>
      <c r="C90" s="13">
        <v>80</v>
      </c>
      <c r="D90" s="13">
        <v>53</v>
      </c>
      <c r="E90" s="13">
        <v>15</v>
      </c>
      <c r="F90" s="13">
        <v>102</v>
      </c>
      <c r="G90" s="13">
        <v>500</v>
      </c>
      <c r="H90" s="17">
        <f t="shared" si="15"/>
        <v>24649</v>
      </c>
      <c r="I90" s="17" t="str">
        <f>IF(H90=$H$82,"Good","Error")</f>
        <v>Good</v>
      </c>
    </row>
    <row r="91" spans="1:9" ht="15" thickBot="1" x14ac:dyDescent="0.35">
      <c r="A91" s="10" t="s">
        <v>34</v>
      </c>
      <c r="B91" s="13">
        <v>21300</v>
      </c>
      <c r="C91" s="13">
        <v>109</v>
      </c>
      <c r="D91" s="13">
        <v>65</v>
      </c>
      <c r="E91" s="13">
        <v>7</v>
      </c>
      <c r="F91" s="13">
        <v>186</v>
      </c>
      <c r="G91" s="13">
        <v>2982</v>
      </c>
      <c r="H91" s="17">
        <f>SUM(B91:G91)</f>
        <v>24649</v>
      </c>
      <c r="I91" s="17" t="str">
        <f>IF(H91=$H$82,"Good","Error")</f>
        <v>Good</v>
      </c>
    </row>
    <row r="92" spans="1:9" ht="15" thickBot="1" x14ac:dyDescent="0.35">
      <c r="A92" s="45" t="s">
        <v>37</v>
      </c>
      <c r="B92" s="46"/>
      <c r="C92" s="46"/>
      <c r="D92" s="46"/>
      <c r="E92" s="46"/>
      <c r="F92" s="46"/>
      <c r="G92" s="46"/>
      <c r="H92" s="13">
        <v>25245</v>
      </c>
      <c r="I92" s="18"/>
    </row>
    <row r="93" spans="1:9" ht="15" thickBot="1" x14ac:dyDescent="0.35">
      <c r="A93" s="10" t="s">
        <v>17</v>
      </c>
      <c r="B93" s="13">
        <v>25074</v>
      </c>
      <c r="C93" s="13">
        <v>91</v>
      </c>
      <c r="D93" s="13">
        <v>78</v>
      </c>
      <c r="E93" s="13">
        <v>0</v>
      </c>
      <c r="F93" s="13">
        <v>2</v>
      </c>
      <c r="G93" s="13">
        <v>0</v>
      </c>
      <c r="H93" s="17">
        <f t="shared" ref="H93:H99" si="17">SUM(B93:G93)</f>
        <v>25245</v>
      </c>
      <c r="I93" s="17" t="str">
        <f>IF(H93=$H$92,"Good","Error")</f>
        <v>Good</v>
      </c>
    </row>
    <row r="94" spans="1:9" s="12" customFormat="1" ht="15" thickBot="1" x14ac:dyDescent="0.35">
      <c r="A94" s="11" t="s">
        <v>18</v>
      </c>
      <c r="B94" s="13">
        <v>24172</v>
      </c>
      <c r="C94" s="13">
        <v>105</v>
      </c>
      <c r="D94" s="13">
        <v>172</v>
      </c>
      <c r="E94" s="13">
        <v>13</v>
      </c>
      <c r="F94" s="13">
        <v>109</v>
      </c>
      <c r="G94" s="13">
        <v>674</v>
      </c>
      <c r="H94" s="17">
        <f>SUM(B94:G94)</f>
        <v>25245</v>
      </c>
      <c r="I94" s="17" t="str">
        <f>IF(H94=$H$92,"Good","Error")</f>
        <v>Good</v>
      </c>
    </row>
    <row r="95" spans="1:9" ht="15" thickBot="1" x14ac:dyDescent="0.35">
      <c r="A95" s="11" t="s">
        <v>33</v>
      </c>
      <c r="B95" s="13">
        <v>23392</v>
      </c>
      <c r="C95" s="13">
        <v>114</v>
      </c>
      <c r="D95" s="13">
        <v>31</v>
      </c>
      <c r="E95" s="13">
        <v>13</v>
      </c>
      <c r="F95" s="13">
        <v>152</v>
      </c>
      <c r="G95" s="13">
        <v>1543</v>
      </c>
      <c r="H95" s="17">
        <f t="shared" si="17"/>
        <v>25245</v>
      </c>
      <c r="I95" s="17" t="str">
        <f t="shared" ref="I95:I99" si="18">IF(H95=$H$92,"Good","Error")</f>
        <v>Good</v>
      </c>
    </row>
    <row r="96" spans="1:9" ht="15" thickBot="1" x14ac:dyDescent="0.35">
      <c r="A96" s="10" t="s">
        <v>19</v>
      </c>
      <c r="B96" s="13">
        <v>24415</v>
      </c>
      <c r="C96" s="13">
        <v>85</v>
      </c>
      <c r="D96" s="13">
        <v>22</v>
      </c>
      <c r="E96" s="13">
        <v>9</v>
      </c>
      <c r="F96" s="13">
        <v>95</v>
      </c>
      <c r="G96" s="13">
        <v>619</v>
      </c>
      <c r="H96" s="17">
        <f t="shared" si="17"/>
        <v>25245</v>
      </c>
      <c r="I96" s="17" t="str">
        <f t="shared" si="18"/>
        <v>Good</v>
      </c>
    </row>
    <row r="97" spans="1:9" ht="15" thickBot="1" x14ac:dyDescent="0.35">
      <c r="A97" s="10" t="s">
        <v>20</v>
      </c>
      <c r="B97" s="13">
        <v>24410</v>
      </c>
      <c r="C97" s="13">
        <v>86</v>
      </c>
      <c r="D97" s="13">
        <v>21</v>
      </c>
      <c r="E97" s="13">
        <v>10</v>
      </c>
      <c r="F97" s="13">
        <v>95</v>
      </c>
      <c r="G97" s="13">
        <v>623</v>
      </c>
      <c r="H97" s="17">
        <f t="shared" si="17"/>
        <v>25245</v>
      </c>
      <c r="I97" s="17" t="str">
        <f t="shared" si="18"/>
        <v>Good</v>
      </c>
    </row>
    <row r="98" spans="1:9" ht="15" thickBot="1" x14ac:dyDescent="0.35">
      <c r="A98" s="10" t="s">
        <v>21</v>
      </c>
      <c r="B98" s="13">
        <v>24411</v>
      </c>
      <c r="C98" s="13">
        <v>86</v>
      </c>
      <c r="D98" s="13">
        <v>21</v>
      </c>
      <c r="E98" s="13">
        <v>10</v>
      </c>
      <c r="F98" s="13">
        <v>96</v>
      </c>
      <c r="G98" s="13">
        <v>621</v>
      </c>
      <c r="H98" s="17">
        <f t="shared" si="17"/>
        <v>25245</v>
      </c>
      <c r="I98" s="17" t="str">
        <f t="shared" si="18"/>
        <v>Good</v>
      </c>
    </row>
    <row r="99" spans="1:9" ht="15" thickBot="1" x14ac:dyDescent="0.35">
      <c r="A99" s="10" t="s">
        <v>22</v>
      </c>
      <c r="B99" s="13">
        <v>24333</v>
      </c>
      <c r="C99" s="13">
        <v>95</v>
      </c>
      <c r="D99" s="13">
        <v>89</v>
      </c>
      <c r="E99" s="13">
        <v>9</v>
      </c>
      <c r="F99" s="13">
        <v>93</v>
      </c>
      <c r="G99" s="13">
        <v>626</v>
      </c>
      <c r="H99" s="17">
        <f t="shared" si="17"/>
        <v>25245</v>
      </c>
      <c r="I99" s="17" t="str">
        <f t="shared" si="18"/>
        <v>Good</v>
      </c>
    </row>
    <row r="100" spans="1:9" ht="15" thickBot="1" x14ac:dyDescent="0.35">
      <c r="A100" s="10" t="s">
        <v>24</v>
      </c>
      <c r="B100" s="13">
        <v>24190</v>
      </c>
      <c r="C100" s="13">
        <v>108</v>
      </c>
      <c r="D100" s="13">
        <v>41</v>
      </c>
      <c r="E100" s="13">
        <v>11</v>
      </c>
      <c r="F100" s="13">
        <v>125</v>
      </c>
      <c r="G100" s="13">
        <v>770</v>
      </c>
      <c r="H100" s="17">
        <f>SUM(B100:G100)</f>
        <v>25245</v>
      </c>
      <c r="I100" s="17" t="str">
        <f>IF(H100=$H$92,"Good","Error")</f>
        <v>Good</v>
      </c>
    </row>
    <row r="101" spans="1:9" ht="15" thickBot="1" x14ac:dyDescent="0.35">
      <c r="A101" s="10" t="s">
        <v>34</v>
      </c>
      <c r="B101" s="13">
        <v>23157</v>
      </c>
      <c r="C101" s="13">
        <v>113</v>
      </c>
      <c r="D101" s="13">
        <v>86</v>
      </c>
      <c r="E101" s="13">
        <v>20</v>
      </c>
      <c r="F101" s="13">
        <v>162</v>
      </c>
      <c r="G101" s="13">
        <v>1707</v>
      </c>
      <c r="H101" s="17">
        <f>SUM(B101:G101)</f>
        <v>25245</v>
      </c>
      <c r="I101" s="17" t="str">
        <f>IF(H101=$H$92,"Good","Error")</f>
        <v>Good</v>
      </c>
    </row>
    <row r="102" spans="1:9" ht="20.25" customHeight="1" thickBot="1" x14ac:dyDescent="0.35">
      <c r="A102" s="63" t="s">
        <v>6</v>
      </c>
      <c r="B102" s="48" t="s">
        <v>7</v>
      </c>
      <c r="C102" s="47" t="s">
        <v>8</v>
      </c>
      <c r="D102" s="47"/>
      <c r="E102" s="47"/>
      <c r="F102" s="47"/>
      <c r="G102" s="47" t="s">
        <v>9</v>
      </c>
      <c r="H102" s="48" t="s">
        <v>10</v>
      </c>
      <c r="I102" s="48" t="s">
        <v>11</v>
      </c>
    </row>
    <row r="103" spans="1:9" ht="63.75" customHeight="1" thickBot="1" x14ac:dyDescent="0.35">
      <c r="A103" s="58"/>
      <c r="B103" s="49"/>
      <c r="C103" s="38" t="s">
        <v>12</v>
      </c>
      <c r="D103" s="38" t="s">
        <v>13</v>
      </c>
      <c r="E103" s="38" t="s">
        <v>14</v>
      </c>
      <c r="F103" s="38" t="s">
        <v>15</v>
      </c>
      <c r="G103" s="50"/>
      <c r="H103" s="49"/>
      <c r="I103" s="49"/>
    </row>
    <row r="104" spans="1:9" ht="15" thickBot="1" x14ac:dyDescent="0.35">
      <c r="A104" s="45" t="s">
        <v>38</v>
      </c>
      <c r="B104" s="46"/>
      <c r="C104" s="46"/>
      <c r="D104" s="46"/>
      <c r="E104" s="46"/>
      <c r="F104" s="46"/>
      <c r="G104" s="46"/>
      <c r="H104" s="13">
        <v>26846</v>
      </c>
      <c r="I104" s="18"/>
    </row>
    <row r="105" spans="1:9" ht="15" thickBot="1" x14ac:dyDescent="0.35">
      <c r="A105" s="10" t="s">
        <v>17</v>
      </c>
      <c r="B105" s="13">
        <v>26697</v>
      </c>
      <c r="C105" s="13">
        <v>87</v>
      </c>
      <c r="D105" s="13">
        <v>62</v>
      </c>
      <c r="E105" s="13">
        <v>0</v>
      </c>
      <c r="F105" s="13">
        <v>0</v>
      </c>
      <c r="G105" s="13">
        <v>0</v>
      </c>
      <c r="H105" s="17">
        <f>SUM(B105:G105)</f>
        <v>26846</v>
      </c>
      <c r="I105" s="17" t="str">
        <f>IF(H105=$H$104,"Good","Error")</f>
        <v>Good</v>
      </c>
    </row>
    <row r="106" spans="1:9" s="12" customFormat="1" ht="15" thickBot="1" x14ac:dyDescent="0.35">
      <c r="A106" s="11" t="s">
        <v>18</v>
      </c>
      <c r="B106" s="13">
        <v>25636</v>
      </c>
      <c r="C106" s="13">
        <v>93</v>
      </c>
      <c r="D106" s="13">
        <v>257</v>
      </c>
      <c r="E106" s="13">
        <v>13</v>
      </c>
      <c r="F106" s="13">
        <v>118</v>
      </c>
      <c r="G106" s="13">
        <v>729</v>
      </c>
      <c r="H106" s="17">
        <f t="shared" ref="H106:H113" si="19">SUM(B106:G106)</f>
        <v>26846</v>
      </c>
      <c r="I106" s="17" t="str">
        <f>IF(H106=$H$104,"Good","Error")</f>
        <v>Good</v>
      </c>
    </row>
    <row r="107" spans="1:9" ht="15" thickBot="1" x14ac:dyDescent="0.35">
      <c r="A107" s="10" t="s">
        <v>33</v>
      </c>
      <c r="B107" s="13">
        <v>25585</v>
      </c>
      <c r="C107" s="13">
        <v>123</v>
      </c>
      <c r="D107" s="13">
        <v>60</v>
      </c>
      <c r="E107" s="13">
        <v>20</v>
      </c>
      <c r="F107" s="13">
        <v>140</v>
      </c>
      <c r="G107" s="13">
        <v>918</v>
      </c>
      <c r="H107" s="17">
        <f t="shared" si="19"/>
        <v>26846</v>
      </c>
      <c r="I107" s="17" t="str">
        <f t="shared" ref="I107:I114" si="20">IF(H107=$H$104,"Good","Error")</f>
        <v>Good</v>
      </c>
    </row>
    <row r="108" spans="1:9" ht="15" thickBot="1" x14ac:dyDescent="0.35">
      <c r="A108" s="10" t="s">
        <v>19</v>
      </c>
      <c r="B108" s="13">
        <v>25979</v>
      </c>
      <c r="C108" s="13">
        <v>64</v>
      </c>
      <c r="D108" s="13">
        <v>23</v>
      </c>
      <c r="E108" s="13">
        <v>7</v>
      </c>
      <c r="F108" s="13">
        <v>116</v>
      </c>
      <c r="G108" s="13">
        <v>657</v>
      </c>
      <c r="H108" s="17">
        <f t="shared" si="19"/>
        <v>26846</v>
      </c>
      <c r="I108" s="17" t="str">
        <f t="shared" si="20"/>
        <v>Good</v>
      </c>
    </row>
    <row r="109" spans="1:9" ht="15" thickBot="1" x14ac:dyDescent="0.35">
      <c r="A109" s="10" t="s">
        <v>20</v>
      </c>
      <c r="B109" s="13">
        <v>25973</v>
      </c>
      <c r="C109" s="13">
        <v>64</v>
      </c>
      <c r="D109" s="13">
        <v>22</v>
      </c>
      <c r="E109" s="13">
        <v>8</v>
      </c>
      <c r="F109" s="13">
        <v>117</v>
      </c>
      <c r="G109" s="13">
        <v>662</v>
      </c>
      <c r="H109" s="17">
        <f t="shared" si="19"/>
        <v>26846</v>
      </c>
      <c r="I109" s="17" t="str">
        <f t="shared" si="20"/>
        <v>Good</v>
      </c>
    </row>
    <row r="110" spans="1:9" ht="15" thickBot="1" x14ac:dyDescent="0.35">
      <c r="A110" s="10" t="s">
        <v>21</v>
      </c>
      <c r="B110" s="13">
        <v>25971</v>
      </c>
      <c r="C110" s="13">
        <v>64</v>
      </c>
      <c r="D110" s="13">
        <v>21</v>
      </c>
      <c r="E110" s="13">
        <v>8</v>
      </c>
      <c r="F110" s="13">
        <v>118</v>
      </c>
      <c r="G110" s="13">
        <v>664</v>
      </c>
      <c r="H110" s="17">
        <f t="shared" si="19"/>
        <v>26846</v>
      </c>
      <c r="I110" s="17" t="str">
        <f t="shared" si="20"/>
        <v>Good</v>
      </c>
    </row>
    <row r="111" spans="1:9" ht="15" thickBot="1" x14ac:dyDescent="0.35">
      <c r="A111" s="10" t="s">
        <v>22</v>
      </c>
      <c r="B111" s="13">
        <v>25844</v>
      </c>
      <c r="C111" s="13">
        <v>85</v>
      </c>
      <c r="D111" s="13">
        <v>99</v>
      </c>
      <c r="E111" s="13">
        <v>11</v>
      </c>
      <c r="F111" s="13">
        <v>121</v>
      </c>
      <c r="G111" s="13">
        <v>686</v>
      </c>
      <c r="H111" s="17">
        <f t="shared" si="19"/>
        <v>26846</v>
      </c>
      <c r="I111" s="17" t="str">
        <f t="shared" si="20"/>
        <v>Good</v>
      </c>
    </row>
    <row r="112" spans="1:9" ht="15" thickBot="1" x14ac:dyDescent="0.35">
      <c r="A112" s="10" t="s">
        <v>24</v>
      </c>
      <c r="B112" s="13">
        <v>25768</v>
      </c>
      <c r="C112" s="13">
        <v>86</v>
      </c>
      <c r="D112" s="13">
        <v>46</v>
      </c>
      <c r="E112" s="13">
        <v>10</v>
      </c>
      <c r="F112" s="13">
        <v>172</v>
      </c>
      <c r="G112" s="13">
        <v>764</v>
      </c>
      <c r="H112" s="17">
        <f t="shared" si="19"/>
        <v>26846</v>
      </c>
      <c r="I112" s="17" t="str">
        <f t="shared" si="20"/>
        <v>Good</v>
      </c>
    </row>
    <row r="113" spans="1:9" ht="15" thickBot="1" x14ac:dyDescent="0.35">
      <c r="A113" s="10" t="s">
        <v>34</v>
      </c>
      <c r="B113" s="13">
        <v>26486</v>
      </c>
      <c r="C113" s="13">
        <v>114</v>
      </c>
      <c r="D113" s="13">
        <v>161</v>
      </c>
      <c r="E113" s="13">
        <v>32</v>
      </c>
      <c r="F113" s="13">
        <v>10</v>
      </c>
      <c r="G113" s="13">
        <v>43</v>
      </c>
      <c r="H113" s="17">
        <f t="shared" si="19"/>
        <v>26846</v>
      </c>
      <c r="I113" s="17" t="str">
        <f t="shared" si="20"/>
        <v>Good</v>
      </c>
    </row>
    <row r="114" spans="1:9" ht="15" thickBot="1" x14ac:dyDescent="0.35">
      <c r="A114" s="45" t="s">
        <v>39</v>
      </c>
      <c r="B114" s="46"/>
      <c r="C114" s="46"/>
      <c r="D114" s="46"/>
      <c r="E114" s="46"/>
      <c r="F114" s="46"/>
      <c r="G114" s="46"/>
      <c r="H114" s="13">
        <v>24740</v>
      </c>
      <c r="I114" s="18" t="str">
        <f t="shared" si="20"/>
        <v>Error</v>
      </c>
    </row>
    <row r="115" spans="1:9" ht="15" thickBot="1" x14ac:dyDescent="0.35">
      <c r="A115" s="10" t="s">
        <v>17</v>
      </c>
      <c r="B115" s="13">
        <v>24611</v>
      </c>
      <c r="C115" s="13">
        <v>73</v>
      </c>
      <c r="D115" s="13">
        <v>56</v>
      </c>
      <c r="E115" s="13">
        <v>0</v>
      </c>
      <c r="F115" s="13">
        <v>0</v>
      </c>
      <c r="G115" s="13">
        <v>0</v>
      </c>
      <c r="H115" s="17">
        <f>SUM(B115:G115)</f>
        <v>24740</v>
      </c>
      <c r="I115" s="17" t="str">
        <f>IF(H115=$H$114,"Good","Error")</f>
        <v>Good</v>
      </c>
    </row>
    <row r="116" spans="1:9" s="12" customFormat="1" ht="15" thickBot="1" x14ac:dyDescent="0.35">
      <c r="A116" s="11" t="s">
        <v>18</v>
      </c>
      <c r="B116" s="13">
        <v>23838</v>
      </c>
      <c r="C116" s="13">
        <v>84</v>
      </c>
      <c r="D116" s="13">
        <v>163</v>
      </c>
      <c r="E116" s="13">
        <v>7</v>
      </c>
      <c r="F116" s="13">
        <v>58</v>
      </c>
      <c r="G116" s="13">
        <v>590</v>
      </c>
      <c r="H116" s="17">
        <f t="shared" ref="H116:H123" si="21">SUM(B116:G116)</f>
        <v>24740</v>
      </c>
      <c r="I116" s="17" t="str">
        <f>IF(H116=$H$114,"Good","Error")</f>
        <v>Good</v>
      </c>
    </row>
    <row r="117" spans="1:9" ht="15" thickBot="1" x14ac:dyDescent="0.35">
      <c r="A117" s="10" t="s">
        <v>33</v>
      </c>
      <c r="B117" s="13">
        <v>23901</v>
      </c>
      <c r="C117" s="13">
        <v>105</v>
      </c>
      <c r="D117" s="13">
        <v>39</v>
      </c>
      <c r="E117" s="13">
        <v>14</v>
      </c>
      <c r="F117" s="13">
        <v>64</v>
      </c>
      <c r="G117" s="13">
        <v>617</v>
      </c>
      <c r="H117" s="17">
        <f t="shared" si="21"/>
        <v>24740</v>
      </c>
      <c r="I117" s="17" t="str">
        <f t="shared" ref="I117:I123" si="22">IF(H117=$H$114,"Good","Error")</f>
        <v>Good</v>
      </c>
    </row>
    <row r="118" spans="1:9" ht="15" thickBot="1" x14ac:dyDescent="0.35">
      <c r="A118" s="10" t="s">
        <v>19</v>
      </c>
      <c r="B118" s="13">
        <v>24077</v>
      </c>
      <c r="C118" s="13">
        <v>58</v>
      </c>
      <c r="D118" s="13">
        <v>27</v>
      </c>
      <c r="E118" s="13">
        <v>4</v>
      </c>
      <c r="F118" s="13">
        <v>53</v>
      </c>
      <c r="G118" s="13">
        <v>521</v>
      </c>
      <c r="H118" s="17">
        <f t="shared" si="21"/>
        <v>24740</v>
      </c>
      <c r="I118" s="17" t="str">
        <f t="shared" si="22"/>
        <v>Good</v>
      </c>
    </row>
    <row r="119" spans="1:9" ht="15" thickBot="1" x14ac:dyDescent="0.35">
      <c r="A119" s="10" t="s">
        <v>20</v>
      </c>
      <c r="B119" s="13">
        <v>24072</v>
      </c>
      <c r="C119" s="13">
        <v>58</v>
      </c>
      <c r="D119" s="13">
        <v>28</v>
      </c>
      <c r="E119" s="13">
        <v>4</v>
      </c>
      <c r="F119" s="13">
        <v>54</v>
      </c>
      <c r="G119" s="13">
        <v>524</v>
      </c>
      <c r="H119" s="17">
        <f t="shared" si="21"/>
        <v>24740</v>
      </c>
      <c r="I119" s="17" t="str">
        <f t="shared" si="22"/>
        <v>Good</v>
      </c>
    </row>
    <row r="120" spans="1:9" ht="15" thickBot="1" x14ac:dyDescent="0.35">
      <c r="A120" s="10" t="s">
        <v>21</v>
      </c>
      <c r="B120" s="13">
        <v>24069</v>
      </c>
      <c r="C120" s="13">
        <v>58</v>
      </c>
      <c r="D120" s="13">
        <v>28</v>
      </c>
      <c r="E120" s="13">
        <v>4</v>
      </c>
      <c r="F120" s="13">
        <v>54</v>
      </c>
      <c r="G120" s="13">
        <v>527</v>
      </c>
      <c r="H120" s="17">
        <f t="shared" si="21"/>
        <v>24740</v>
      </c>
      <c r="I120" s="17" t="str">
        <f t="shared" si="22"/>
        <v>Good</v>
      </c>
    </row>
    <row r="121" spans="1:9" x14ac:dyDescent="0.3">
      <c r="A121" s="36" t="s">
        <v>22</v>
      </c>
      <c r="B121" s="13">
        <v>24021</v>
      </c>
      <c r="C121" s="13">
        <v>68</v>
      </c>
      <c r="D121" s="13">
        <v>77</v>
      </c>
      <c r="E121" s="13">
        <v>3</v>
      </c>
      <c r="F121" s="13">
        <v>54</v>
      </c>
      <c r="G121" s="13">
        <v>517</v>
      </c>
      <c r="H121" s="17">
        <f t="shared" si="21"/>
        <v>24740</v>
      </c>
      <c r="I121" s="17" t="str">
        <f>IF(H121=$H$114,"Good","Error")</f>
        <v>Good</v>
      </c>
    </row>
    <row r="122" spans="1:9" x14ac:dyDescent="0.3">
      <c r="A122" s="10" t="s">
        <v>24</v>
      </c>
      <c r="B122" s="13">
        <v>23898</v>
      </c>
      <c r="C122" s="13">
        <v>78</v>
      </c>
      <c r="D122" s="13">
        <v>48</v>
      </c>
      <c r="E122" s="13">
        <v>11</v>
      </c>
      <c r="F122" s="13">
        <v>115</v>
      </c>
      <c r="G122" s="13">
        <v>590</v>
      </c>
      <c r="H122" s="17">
        <f t="shared" si="21"/>
        <v>24740</v>
      </c>
      <c r="I122" s="17" t="str">
        <f t="shared" si="22"/>
        <v>Good</v>
      </c>
    </row>
    <row r="123" spans="1:9" x14ac:dyDescent="0.3">
      <c r="A123" s="36" t="s">
        <v>34</v>
      </c>
      <c r="B123" s="13">
        <v>24245</v>
      </c>
      <c r="C123" s="13">
        <v>101</v>
      </c>
      <c r="D123" s="13">
        <v>103</v>
      </c>
      <c r="E123" s="13">
        <v>107</v>
      </c>
      <c r="F123" s="13">
        <v>7</v>
      </c>
      <c r="G123" s="13">
        <v>177</v>
      </c>
      <c r="H123" s="17">
        <f t="shared" si="21"/>
        <v>24740</v>
      </c>
      <c r="I123" s="17" t="str">
        <f t="shared" si="22"/>
        <v>Good</v>
      </c>
    </row>
    <row r="124" spans="1:9" x14ac:dyDescent="0.3">
      <c r="A124" s="45" t="s">
        <v>40</v>
      </c>
      <c r="B124" s="46"/>
      <c r="C124" s="46"/>
      <c r="D124" s="46"/>
      <c r="E124" s="46"/>
      <c r="F124" s="46"/>
      <c r="G124" s="46"/>
      <c r="H124" s="13">
        <v>23778</v>
      </c>
      <c r="I124" s="18"/>
    </row>
    <row r="125" spans="1:9" ht="15" thickBot="1" x14ac:dyDescent="0.35">
      <c r="A125" s="10" t="s">
        <v>17</v>
      </c>
      <c r="B125" s="13">
        <v>23643</v>
      </c>
      <c r="C125" s="13">
        <v>84</v>
      </c>
      <c r="D125" s="13">
        <v>49</v>
      </c>
      <c r="E125" s="13">
        <v>0</v>
      </c>
      <c r="F125" s="13">
        <v>2</v>
      </c>
      <c r="G125" s="13">
        <v>0</v>
      </c>
      <c r="H125" s="17">
        <f>SUM(B125:G125)</f>
        <v>23778</v>
      </c>
      <c r="I125" s="17" t="str">
        <f>IF(H125=$H$124,"Good","Error")</f>
        <v>Good</v>
      </c>
    </row>
    <row r="126" spans="1:9" s="12" customFormat="1" ht="15" thickBot="1" x14ac:dyDescent="0.35">
      <c r="A126" s="11" t="s">
        <v>18</v>
      </c>
      <c r="B126" s="13">
        <v>23064</v>
      </c>
      <c r="C126" s="13">
        <v>92</v>
      </c>
      <c r="D126" s="13">
        <v>175</v>
      </c>
      <c r="E126" s="13">
        <v>11</v>
      </c>
      <c r="F126" s="13">
        <v>39</v>
      </c>
      <c r="G126" s="13">
        <v>397</v>
      </c>
      <c r="H126" s="17">
        <f t="shared" ref="H126:H133" si="23">SUM(B126:G126)</f>
        <v>23778</v>
      </c>
      <c r="I126" s="17" t="str">
        <f>IF(H126=$H$124,"Good","Error")</f>
        <v>Good</v>
      </c>
    </row>
    <row r="127" spans="1:9" ht="15" thickBot="1" x14ac:dyDescent="0.35">
      <c r="A127" s="10" t="s">
        <v>33</v>
      </c>
      <c r="B127" s="13">
        <v>23237</v>
      </c>
      <c r="C127" s="13">
        <v>106</v>
      </c>
      <c r="D127" s="13">
        <v>32</v>
      </c>
      <c r="E127" s="13">
        <v>4</v>
      </c>
      <c r="F127" s="13">
        <v>35</v>
      </c>
      <c r="G127" s="13">
        <v>364</v>
      </c>
      <c r="H127" s="17">
        <f t="shared" si="23"/>
        <v>23778</v>
      </c>
      <c r="I127" s="17" t="str">
        <f t="shared" ref="I127:I133" si="24">IF(H127=$H$124,"Good","Error")</f>
        <v>Good</v>
      </c>
    </row>
    <row r="128" spans="1:9" ht="15" thickBot="1" x14ac:dyDescent="0.35">
      <c r="A128" s="10" t="s">
        <v>19</v>
      </c>
      <c r="B128" s="13">
        <v>23315</v>
      </c>
      <c r="C128" s="13">
        <v>63</v>
      </c>
      <c r="D128" s="13">
        <v>28</v>
      </c>
      <c r="E128" s="13">
        <v>5</v>
      </c>
      <c r="F128" s="13">
        <v>31</v>
      </c>
      <c r="G128" s="13">
        <v>336</v>
      </c>
      <c r="H128" s="17">
        <f t="shared" si="23"/>
        <v>23778</v>
      </c>
      <c r="I128" s="17" t="str">
        <f t="shared" si="24"/>
        <v>Good</v>
      </c>
    </row>
    <row r="129" spans="1:14" ht="15" thickBot="1" x14ac:dyDescent="0.35">
      <c r="A129" s="10" t="s">
        <v>20</v>
      </c>
      <c r="B129" s="13">
        <v>23310</v>
      </c>
      <c r="C129" s="13">
        <v>63</v>
      </c>
      <c r="D129" s="13">
        <v>28</v>
      </c>
      <c r="E129" s="13">
        <v>5</v>
      </c>
      <c r="F129" s="13">
        <v>32</v>
      </c>
      <c r="G129" s="13">
        <v>340</v>
      </c>
      <c r="H129" s="17">
        <f t="shared" si="23"/>
        <v>23778</v>
      </c>
      <c r="I129" s="17" t="str">
        <f t="shared" si="24"/>
        <v>Good</v>
      </c>
    </row>
    <row r="130" spans="1:14" ht="15" thickBot="1" x14ac:dyDescent="0.35">
      <c r="A130" s="10" t="s">
        <v>21</v>
      </c>
      <c r="B130" s="13">
        <v>23310</v>
      </c>
      <c r="C130" s="13">
        <v>65</v>
      </c>
      <c r="D130" s="13">
        <v>27</v>
      </c>
      <c r="E130" s="13">
        <v>4</v>
      </c>
      <c r="F130" s="13">
        <v>32</v>
      </c>
      <c r="G130" s="13">
        <v>340</v>
      </c>
      <c r="H130" s="17">
        <f t="shared" si="23"/>
        <v>23778</v>
      </c>
      <c r="I130" s="17" t="str">
        <f t="shared" si="24"/>
        <v>Good</v>
      </c>
    </row>
    <row r="131" spans="1:14" ht="15" thickBot="1" x14ac:dyDescent="0.35">
      <c r="A131" s="10" t="s">
        <v>22</v>
      </c>
      <c r="B131" s="13">
        <v>23259</v>
      </c>
      <c r="C131" s="13">
        <v>78</v>
      </c>
      <c r="D131" s="13">
        <v>67</v>
      </c>
      <c r="E131" s="13">
        <v>8</v>
      </c>
      <c r="F131" s="13">
        <v>27</v>
      </c>
      <c r="G131" s="13">
        <v>339</v>
      </c>
      <c r="H131" s="17">
        <f t="shared" si="23"/>
        <v>23778</v>
      </c>
      <c r="I131" s="17" t="str">
        <f t="shared" si="24"/>
        <v>Good</v>
      </c>
    </row>
    <row r="132" spans="1:14" ht="15" thickBot="1" x14ac:dyDescent="0.35">
      <c r="A132" s="10" t="s">
        <v>24</v>
      </c>
      <c r="B132" s="13">
        <v>23113</v>
      </c>
      <c r="C132" s="13">
        <v>88</v>
      </c>
      <c r="D132" s="13">
        <v>62</v>
      </c>
      <c r="E132" s="13">
        <v>9</v>
      </c>
      <c r="F132" s="13">
        <v>139</v>
      </c>
      <c r="G132" s="13">
        <v>367</v>
      </c>
      <c r="H132" s="17">
        <f t="shared" si="23"/>
        <v>23778</v>
      </c>
      <c r="I132" s="17" t="str">
        <f t="shared" si="24"/>
        <v>Good</v>
      </c>
    </row>
    <row r="133" spans="1:14" ht="15" thickBot="1" x14ac:dyDescent="0.35">
      <c r="A133" s="10" t="s">
        <v>34</v>
      </c>
      <c r="B133" s="13">
        <v>14085</v>
      </c>
      <c r="C133" s="13">
        <v>116</v>
      </c>
      <c r="D133" s="13">
        <v>129</v>
      </c>
      <c r="E133" s="13">
        <v>86</v>
      </c>
      <c r="F133" s="13">
        <v>410</v>
      </c>
      <c r="G133" s="13">
        <v>8952</v>
      </c>
      <c r="H133" s="17">
        <f t="shared" si="23"/>
        <v>23778</v>
      </c>
      <c r="I133" s="17" t="str">
        <f t="shared" si="24"/>
        <v>Good</v>
      </c>
    </row>
    <row r="134" spans="1:14" ht="15" thickBot="1" x14ac:dyDescent="0.35">
      <c r="A134" s="65"/>
      <c r="B134" s="66"/>
      <c r="C134" s="66"/>
      <c r="D134" s="66"/>
      <c r="E134" s="66"/>
      <c r="F134" s="66"/>
      <c r="G134" s="66"/>
      <c r="H134" s="8"/>
    </row>
    <row r="135" spans="1:14" ht="52.5" customHeight="1" thickBot="1" x14ac:dyDescent="0.35">
      <c r="A135" s="9" t="s">
        <v>41</v>
      </c>
      <c r="B135" s="15"/>
      <c r="C135" s="15"/>
      <c r="D135" s="15"/>
      <c r="E135" s="16"/>
      <c r="F135" s="16"/>
      <c r="G135" s="15"/>
      <c r="H135" s="14">
        <v>319732</v>
      </c>
    </row>
    <row r="136" spans="1:14" ht="15" thickTop="1" x14ac:dyDescent="0.3">
      <c r="E136" s="67"/>
      <c r="F136" s="67"/>
    </row>
    <row r="137" spans="1:14" ht="42.75" customHeight="1" thickBot="1" x14ac:dyDescent="0.35">
      <c r="E137" s="64"/>
      <c r="F137" s="64"/>
    </row>
    <row r="138" spans="1:14" ht="54.75" customHeight="1" thickBot="1" x14ac:dyDescent="0.35">
      <c r="A138" s="42" t="s">
        <v>42</v>
      </c>
      <c r="B138" s="43"/>
      <c r="C138" s="43"/>
      <c r="D138" s="43"/>
      <c r="E138" s="43"/>
      <c r="F138" s="43"/>
      <c r="G138" s="43"/>
      <c r="H138" s="43"/>
      <c r="I138" s="43"/>
      <c r="J138" s="43"/>
      <c r="K138" s="43"/>
      <c r="L138" s="43"/>
      <c r="M138" s="43"/>
      <c r="N138" s="44"/>
    </row>
    <row r="139" spans="1:14" x14ac:dyDescent="0.3">
      <c r="A139" s="20" t="s">
        <v>43</v>
      </c>
      <c r="B139" s="21" t="s">
        <v>26</v>
      </c>
      <c r="C139" s="21">
        <v>1</v>
      </c>
      <c r="D139" s="21">
        <v>2</v>
      </c>
      <c r="E139" s="22">
        <v>3</v>
      </c>
      <c r="F139" s="22">
        <v>4</v>
      </c>
      <c r="G139" s="22">
        <v>5</v>
      </c>
      <c r="H139" s="22">
        <v>6</v>
      </c>
      <c r="I139" s="22">
        <v>7</v>
      </c>
      <c r="J139" s="22">
        <v>8</v>
      </c>
      <c r="K139" s="22">
        <v>9</v>
      </c>
      <c r="L139" s="22">
        <v>10</v>
      </c>
      <c r="M139" s="22">
        <v>11</v>
      </c>
      <c r="N139" s="22" t="s">
        <v>44</v>
      </c>
    </row>
    <row r="140" spans="1:14" ht="26.25" customHeight="1" thickBot="1" x14ac:dyDescent="0.35">
      <c r="A140" s="26">
        <v>4818</v>
      </c>
      <c r="B140" s="27">
        <v>4658</v>
      </c>
      <c r="C140" s="27">
        <v>2678</v>
      </c>
      <c r="D140" s="27">
        <v>1960</v>
      </c>
      <c r="E140" s="28">
        <v>1335</v>
      </c>
      <c r="F140" s="28">
        <v>1070</v>
      </c>
      <c r="G140" s="28">
        <v>862</v>
      </c>
      <c r="H140" s="28">
        <v>10301</v>
      </c>
      <c r="I140" s="28">
        <v>4625</v>
      </c>
      <c r="J140" s="28">
        <v>3690</v>
      </c>
      <c r="K140" s="28">
        <v>2515</v>
      </c>
      <c r="L140" s="28">
        <v>1942</v>
      </c>
      <c r="M140" s="28">
        <v>1701</v>
      </c>
      <c r="N140" s="28">
        <v>9640</v>
      </c>
    </row>
    <row r="141" spans="1:14" ht="26.25" customHeight="1" thickBot="1" x14ac:dyDescent="0.35">
      <c r="A141" s="3"/>
      <c r="B141" s="2"/>
      <c r="C141" s="2"/>
      <c r="D141" s="2"/>
      <c r="E141" s="37"/>
      <c r="F141" s="37"/>
      <c r="G141" s="7"/>
    </row>
    <row r="142" spans="1:14" ht="40.5" customHeight="1" thickBot="1" x14ac:dyDescent="0.35">
      <c r="A142" s="39" t="s">
        <v>45</v>
      </c>
      <c r="B142" s="40"/>
      <c r="C142" s="40"/>
      <c r="D142" s="40"/>
      <c r="E142" s="40"/>
      <c r="F142" s="40"/>
      <c r="G142" s="40"/>
      <c r="H142" s="40"/>
      <c r="I142" s="40"/>
      <c r="J142" s="40"/>
      <c r="K142" s="40"/>
      <c r="L142" s="40"/>
      <c r="M142" s="40"/>
      <c r="N142" s="41"/>
    </row>
    <row r="143" spans="1:14" x14ac:dyDescent="0.3">
      <c r="A143" s="23" t="s">
        <v>43</v>
      </c>
      <c r="B143" s="21" t="s">
        <v>26</v>
      </c>
      <c r="C143" s="24">
        <v>1</v>
      </c>
      <c r="D143" s="24">
        <v>2</v>
      </c>
      <c r="E143" s="25">
        <v>3</v>
      </c>
      <c r="F143" s="25">
        <v>4</v>
      </c>
      <c r="G143" s="25">
        <v>5</v>
      </c>
      <c r="H143" s="25">
        <v>6</v>
      </c>
      <c r="I143" s="25">
        <v>7</v>
      </c>
      <c r="J143" s="25">
        <v>8</v>
      </c>
      <c r="K143" s="25">
        <v>9</v>
      </c>
      <c r="L143" s="25">
        <v>10</v>
      </c>
      <c r="M143" s="25">
        <v>11</v>
      </c>
      <c r="N143" s="25" t="s">
        <v>44</v>
      </c>
    </row>
    <row r="144" spans="1:14" ht="27.75" customHeight="1" thickBot="1" x14ac:dyDescent="0.35">
      <c r="A144" s="26">
        <v>806</v>
      </c>
      <c r="B144" s="27">
        <v>1303</v>
      </c>
      <c r="C144" s="27">
        <v>917</v>
      </c>
      <c r="D144" s="27">
        <v>1249</v>
      </c>
      <c r="E144" s="28">
        <v>789</v>
      </c>
      <c r="F144" s="28">
        <v>232</v>
      </c>
      <c r="G144" s="28">
        <v>162</v>
      </c>
      <c r="H144" s="28">
        <v>1039</v>
      </c>
      <c r="I144" s="28">
        <v>1439</v>
      </c>
      <c r="J144" s="28">
        <v>1766</v>
      </c>
      <c r="K144" s="28">
        <v>6379</v>
      </c>
      <c r="L144" s="28">
        <v>4356</v>
      </c>
      <c r="M144" s="28">
        <v>3323</v>
      </c>
      <c r="N144" s="28">
        <v>357</v>
      </c>
    </row>
    <row r="145" spans="1:14" ht="26.25" customHeight="1" thickBot="1" x14ac:dyDescent="0.35">
      <c r="A145" s="3"/>
      <c r="B145" s="2"/>
      <c r="C145" s="2"/>
      <c r="D145" s="2"/>
      <c r="E145" s="37"/>
      <c r="F145" s="37"/>
      <c r="G145" s="7"/>
    </row>
    <row r="146" spans="1:14" s="6" customFormat="1" ht="40.5" customHeight="1" thickBot="1" x14ac:dyDescent="0.35">
      <c r="A146" s="39" t="s">
        <v>46</v>
      </c>
      <c r="B146" s="40"/>
      <c r="C146" s="40"/>
      <c r="D146" s="40"/>
      <c r="E146" s="40"/>
      <c r="F146" s="40"/>
      <c r="G146" s="40"/>
      <c r="H146" s="40"/>
      <c r="I146" s="40"/>
      <c r="J146" s="40"/>
      <c r="K146" s="40"/>
      <c r="L146" s="40"/>
      <c r="M146" s="40"/>
      <c r="N146" s="41"/>
    </row>
    <row r="147" spans="1:14" x14ac:dyDescent="0.3">
      <c r="A147" s="23" t="s">
        <v>43</v>
      </c>
      <c r="B147" s="21" t="s">
        <v>26</v>
      </c>
      <c r="C147" s="24">
        <v>1</v>
      </c>
      <c r="D147" s="24">
        <v>2</v>
      </c>
      <c r="E147" s="25">
        <v>3</v>
      </c>
      <c r="F147" s="25">
        <v>4</v>
      </c>
      <c r="G147" s="25">
        <v>5</v>
      </c>
      <c r="H147" s="25">
        <v>6</v>
      </c>
      <c r="I147" s="25">
        <v>7</v>
      </c>
      <c r="J147" s="25">
        <v>8</v>
      </c>
      <c r="K147" s="25">
        <v>9</v>
      </c>
      <c r="L147" s="25">
        <v>10</v>
      </c>
      <c r="M147" s="25">
        <v>11</v>
      </c>
      <c r="N147" s="25" t="s">
        <v>44</v>
      </c>
    </row>
    <row r="148" spans="1:14" ht="27.75" customHeight="1" thickBot="1" x14ac:dyDescent="0.35">
      <c r="A148" s="26">
        <v>20</v>
      </c>
      <c r="B148" s="27">
        <v>50</v>
      </c>
      <c r="C148" s="27">
        <v>33</v>
      </c>
      <c r="D148" s="27">
        <v>42</v>
      </c>
      <c r="E148" s="28">
        <v>37</v>
      </c>
      <c r="F148" s="28">
        <v>11</v>
      </c>
      <c r="G148" s="28">
        <v>15</v>
      </c>
      <c r="H148" s="28">
        <v>30</v>
      </c>
      <c r="I148" s="28">
        <v>42</v>
      </c>
      <c r="J148" s="28">
        <v>48</v>
      </c>
      <c r="K148" s="28">
        <v>250</v>
      </c>
      <c r="L148" s="28">
        <v>190</v>
      </c>
      <c r="M148" s="28">
        <v>127</v>
      </c>
      <c r="N148" s="28">
        <v>24</v>
      </c>
    </row>
    <row r="149" spans="1:14" ht="26.25" customHeight="1" thickBot="1" x14ac:dyDescent="0.35">
      <c r="G149" s="5"/>
    </row>
    <row r="150" spans="1:14" ht="44.25" customHeight="1" thickBot="1" x14ac:dyDescent="0.35">
      <c r="A150" s="39" t="s">
        <v>47</v>
      </c>
      <c r="B150" s="40"/>
      <c r="C150" s="40"/>
      <c r="D150" s="40"/>
      <c r="E150" s="40"/>
      <c r="F150" s="40"/>
      <c r="G150" s="40"/>
      <c r="H150" s="40"/>
      <c r="I150" s="40"/>
      <c r="J150" s="40"/>
      <c r="K150" s="40"/>
      <c r="L150" s="40"/>
      <c r="M150" s="40"/>
      <c r="N150" s="41"/>
    </row>
    <row r="151" spans="1:14" x14ac:dyDescent="0.3">
      <c r="A151" s="23" t="s">
        <v>43</v>
      </c>
      <c r="B151" s="21" t="s">
        <v>26</v>
      </c>
      <c r="C151" s="24">
        <v>1</v>
      </c>
      <c r="D151" s="24">
        <v>2</v>
      </c>
      <c r="E151" s="25">
        <v>3</v>
      </c>
      <c r="F151" s="25">
        <v>4</v>
      </c>
      <c r="G151" s="25">
        <v>5</v>
      </c>
      <c r="H151" s="25">
        <v>6</v>
      </c>
      <c r="I151" s="25">
        <v>7</v>
      </c>
      <c r="J151" s="25">
        <v>8</v>
      </c>
      <c r="K151" s="25">
        <v>9</v>
      </c>
      <c r="L151" s="25">
        <v>10</v>
      </c>
      <c r="M151" s="25">
        <v>11</v>
      </c>
      <c r="N151" s="25" t="s">
        <v>44</v>
      </c>
    </row>
    <row r="152" spans="1:14" ht="27.75" customHeight="1" thickBot="1" x14ac:dyDescent="0.35">
      <c r="A152" s="26">
        <v>38</v>
      </c>
      <c r="B152" s="27">
        <v>90</v>
      </c>
      <c r="C152" s="27">
        <v>51</v>
      </c>
      <c r="D152" s="27">
        <v>59</v>
      </c>
      <c r="E152" s="28">
        <v>56</v>
      </c>
      <c r="F152" s="28">
        <v>38</v>
      </c>
      <c r="G152" s="28">
        <v>50</v>
      </c>
      <c r="H152" s="28">
        <v>61</v>
      </c>
      <c r="I152" s="28">
        <v>53</v>
      </c>
      <c r="J152" s="28">
        <v>69</v>
      </c>
      <c r="K152" s="28">
        <v>78</v>
      </c>
      <c r="L152" s="28">
        <v>99</v>
      </c>
      <c r="M152" s="28">
        <v>129</v>
      </c>
      <c r="N152" s="28">
        <v>210</v>
      </c>
    </row>
  </sheetData>
  <mergeCells count="49">
    <mergeCell ref="E137:F137"/>
    <mergeCell ref="A134:G134"/>
    <mergeCell ref="A39:G39"/>
    <mergeCell ref="A114:G114"/>
    <mergeCell ref="A104:G104"/>
    <mergeCell ref="G70:G71"/>
    <mergeCell ref="A92:G92"/>
    <mergeCell ref="A102:A103"/>
    <mergeCell ref="B102:B103"/>
    <mergeCell ref="C102:F102"/>
    <mergeCell ref="G102:G103"/>
    <mergeCell ref="C70:F70"/>
    <mergeCell ref="E136:F136"/>
    <mergeCell ref="A37:A38"/>
    <mergeCell ref="B37:B38"/>
    <mergeCell ref="I37:I38"/>
    <mergeCell ref="H102:H103"/>
    <mergeCell ref="I102:I103"/>
    <mergeCell ref="A70:A71"/>
    <mergeCell ref="B70:B71"/>
    <mergeCell ref="H70:H71"/>
    <mergeCell ref="A23:G23"/>
    <mergeCell ref="A1:I1"/>
    <mergeCell ref="A3:I3"/>
    <mergeCell ref="A6:G6"/>
    <mergeCell ref="A4:A5"/>
    <mergeCell ref="B4:B5"/>
    <mergeCell ref="H4:H5"/>
    <mergeCell ref="E2:F2"/>
    <mergeCell ref="H2:I2"/>
    <mergeCell ref="I4:I5"/>
    <mergeCell ref="G4:G5"/>
    <mergeCell ref="C4:F4"/>
    <mergeCell ref="A142:N142"/>
    <mergeCell ref="A150:N150"/>
    <mergeCell ref="A146:N146"/>
    <mergeCell ref="A138:N138"/>
    <mergeCell ref="A16:G16"/>
    <mergeCell ref="A30:G30"/>
    <mergeCell ref="A46:G46"/>
    <mergeCell ref="A124:G124"/>
    <mergeCell ref="A72:G72"/>
    <mergeCell ref="A60:G60"/>
    <mergeCell ref="C37:F37"/>
    <mergeCell ref="I70:I71"/>
    <mergeCell ref="G37:G38"/>
    <mergeCell ref="A82:G82"/>
    <mergeCell ref="A53:G53"/>
    <mergeCell ref="H37:H38"/>
  </mergeCells>
  <printOptions horizontalCentered="1"/>
  <pageMargins left="0.25" right="0.25" top="0.75" bottom="0.5" header="0.3" footer="0.3"/>
  <pageSetup paperSize="17" scale="70" orientation="landscape" r:id="rId1"/>
  <headerFooter>
    <oddFooter>&amp;R&amp;"-,Bold Italic"&amp;10&amp;P</oddFooter>
  </headerFooter>
  <rowBreaks count="4" manualBreakCount="4">
    <brk id="36" max="13" man="1"/>
    <brk id="69" max="13" man="1"/>
    <brk id="101" max="13" man="1"/>
    <brk id="13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4" ma:contentTypeDescription="Create a new document." ma:contentTypeScope="" ma:versionID="510b8621ca45b380240d45fcf3ee2da5">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f5b7d2c1aa74e6ba3f7180c2fcc7e0c0"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element ref="ns3:Langu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element name="Language" ma:index="35" nillable="true" ma:displayName="Language" ma:format="Dropdown" ma:internalName="Language">
      <xsd:simpleType>
        <xsd:restriction base="dms:Choice">
          <xsd:enumeration value="Albanian"/>
          <xsd:enumeration value="Amharic"/>
          <xsd:enumeration value="Arabic"/>
          <xsd:enumeration value="Assyrian"/>
          <xsd:enumeration value="Bengali"/>
          <xsd:enumeration value="Bosnian"/>
          <xsd:enumeration value="Bulgarian"/>
          <xsd:enumeration value="Burmese"/>
          <xsd:enumeration value="Cambodian"/>
          <xsd:enumeration value="Cantonese"/>
          <xsd:enumeration value="Chinese"/>
          <xsd:enumeration value="Chinese (Simplified)"/>
          <xsd:enumeration value="Chinese (Traditional)"/>
          <xsd:enumeration value="Czech"/>
          <xsd:enumeration value="Farsi"/>
          <xsd:enumeration value="French"/>
          <xsd:enumeration value="German"/>
          <xsd:enumeration value="Greek"/>
          <xsd:enumeration value="Gujarati"/>
          <xsd:enumeration value="Haitian-Creole"/>
          <xsd:enumeration value="Haka Chin"/>
          <xsd:enumeration value="Hindi"/>
          <xsd:enumeration value="Italian"/>
          <xsd:enumeration value="Japanese"/>
          <xsd:enumeration value="Karen"/>
          <xsd:enumeration value="Khmer"/>
          <xsd:enumeration value="Kirundi"/>
          <xsd:enumeration value="Korean"/>
          <xsd:enumeration value="Lao"/>
          <xsd:enumeration value="Lithuanian"/>
          <xsd:enumeration value="Malayalam"/>
          <xsd:enumeration value="Marathi"/>
          <xsd:enumeration value="Mongolian"/>
          <xsd:enumeration value="Nepali"/>
          <xsd:enumeration value="Pashto"/>
          <xsd:enumeration value="Pilipino (Tagalog)"/>
          <xsd:enumeration value="Polish"/>
          <xsd:enumeration value="Portuguese"/>
          <xsd:enumeration value="Punjabi"/>
          <xsd:enumeration value="Romanian"/>
          <xsd:enumeration value="Russian"/>
          <xsd:enumeration value="Serbian"/>
          <xsd:enumeration value="Serbian (Cyrillic)"/>
          <xsd:enumeration value="Serbian (Latin)"/>
          <xsd:enumeration value="Somali"/>
          <xsd:enumeration value="Spanish"/>
          <xsd:enumeration value="Swahili"/>
          <xsd:enumeration value="Tamil"/>
          <xsd:enumeration value="Telugu"/>
          <xsd:enumeration value="Thai"/>
          <xsd:enumeration value="Turkish"/>
          <xsd:enumeration value="Ukrainian"/>
          <xsd:enumeration value="Urdu"/>
          <xsd:enumeration value="Uzbek"/>
          <xsd:enumeration value="Vietnamese"/>
          <xsd:enumeration value="Yoruba"/>
        </xsd:restriction>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6ce3111e-7420-4802-b50a-75d4e9a0b980">
      <UserInfo>
        <DisplayName>SharingLinks.01aed5fa-c460-4924-b483-d6ce8bff9405.Flexible.81f6b31e-f9d2-48bb-9c90-8ae0da4f0640</DisplayName>
        <AccountId>68</AccountId>
        <AccountType/>
      </UserInfo>
      <UserInfo>
        <DisplayName>ZUMBA THERESA</DisplayName>
        <AccountId>58</AccountId>
        <AccountType/>
      </UserInfo>
      <UserInfo>
        <DisplayName>STOUT EVAN</DisplayName>
        <AccountId>66</AccountId>
        <AccountType/>
      </UserInfo>
      <UserInfo>
        <DisplayName>GOECKNER KEITH</DisplayName>
        <AccountId>80</AccountId>
        <AccountType/>
      </UserInfo>
      <UserInfo>
        <DisplayName>DORAN REBECCA</DisplayName>
        <AccountId>11</AccountId>
        <AccountType/>
      </UserInfo>
      <UserInfo>
        <DisplayName>HOBNECK MARK</DisplayName>
        <AccountId>67</AccountId>
        <AccountType/>
      </UserInfo>
      <UserInfo>
        <DisplayName>WILEY CARA</DisplayName>
        <AccountId>10</AccountId>
        <AccountType/>
      </UserInfo>
      <UserInfo>
        <DisplayName>GRANTHAM SHAYLA</DisplayName>
        <AccountId>69</AccountId>
        <AccountType/>
      </UserInfo>
    </SharedWithUsers>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ermInfo xmlns="http://schemas.microsoft.com/office/infopath/2007/PartnerControls">
          <TermName xmlns="http://schemas.microsoft.com/office/infopath/2007/PartnerControls">immunizations</TermName>
          <TermId xmlns="http://schemas.microsoft.com/office/infopath/2007/PartnerControls">17f90efa-c38d-49c0-8353-5b9c4846187b</TermId>
        </TermInfo>
      </Terms>
    </TaxKeywordTaxHTField>
    <Archive_x0020_Date xmlns="6ce3111e-7420-4802-b50a-75d4e9a0b980" xsi:nil="true"/>
    <Subgroup xmlns="d21dc803-237d-4c68-8692-8d731fd29118">xls</Subgroup>
    <OriginalModifiedDate xmlns="d21dc803-237d-4c68-8692-8d731fd29118" xsi:nil="true"/>
    <Grouping xmlns="d21dc803-237d-4c68-8692-8d731fd29118">research</Grouping>
    <Heading xmlns="6ce3111e-7420-4802-b50a-75d4e9a0b980" xsi:nil="true"/>
    <Sort_x0020_Order xmlns="6ce3111e-7420-4802-b50a-75d4e9a0b980">999</Sort_x0020_Order>
    <Year xmlns="d21dc803-237d-4c68-8692-8d731fd29118" xsi:nil="true"/>
    <ModifiedBeforeRun xmlns="d21dc803-237d-4c68-8692-8d731fd29118">2017-10-12T19:36:49+00:00</ModifiedBeforeRun>
    <ParagraphBeforeLink xmlns="d21dc803-237d-4c68-8692-8d731fd29118" xsi:nil="true"/>
    <Archive xmlns="6ce3111e-7420-4802-b50a-75d4e9a0b980">false</Archive>
    <AdditionalPageInfo xmlns="d21dc803-237d-4c68-8692-8d731fd29118" xsi:nil="true"/>
    <LifetimeViews xmlns="d21dc803-237d-4c68-8692-8d731fd29118">5453</LifetimeViews>
    <Subbullet xmlns="d21dc803-237d-4c68-8692-8d731fd29118" xsi:nil="true"/>
    <PublishingExpirationDate xmlns="http://schemas.microsoft.com/sharepoint/v3" xsi:nil="true"/>
    <ActiveInactive xmlns="d21dc803-237d-4c68-8692-8d731fd29118">true</ActiveInactive>
    <Divisions xmlns="4d435f69-8686-490b-bd6d-b153bf22ab50">50</Divisions>
    <PublishingStartDate xmlns="http://schemas.microsoft.com/sharepoint/v3" xsi:nil="true"/>
    <TargetAudience xmlns="6ce3111e-7420-4802-b50a-75d4e9a0b980">
      <Value>1</Value>
    </TargetAudience>
    <MediaType xmlns="6ce3111e-7420-4802-b50a-75d4e9a0b980">
      <Value>10</Value>
      <Value>22</Value>
    </MediaType>
    <DisplayPage xmlns="d21dc803-237d-4c68-8692-8d731fd29118" xsi:nil="true"/>
    <Subheading xmlns="d21dc803-237d-4c68-8692-8d731fd29118" xsi:nil="true"/>
    <TaxCatchAll xmlns="6ce3111e-7420-4802-b50a-75d4e9a0b980">
      <Value>3457</Value>
      <Value>1966</Value>
      <Value>1978</Value>
      <Value>3496</Value>
      <Value>2088</Value>
    </TaxCatchAll>
    <Language xmlns="d21dc803-237d-4c68-8692-8d731fd29118" xsi:nil="true"/>
  </documentManagement>
</p:properties>
</file>

<file path=customXml/itemProps1.xml><?xml version="1.0" encoding="utf-8"?>
<ds:datastoreItem xmlns:ds="http://schemas.openxmlformats.org/officeDocument/2006/customXml" ds:itemID="{756AE67F-A99F-4B84-8840-9CE2009A7F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653D0A-674D-4593-9E24-85766FFD1B4B}">
  <ds:schemaRefs>
    <ds:schemaRef ds:uri="http://schemas.microsoft.com/sharepoint/v3/contenttype/forms"/>
  </ds:schemaRefs>
</ds:datastoreItem>
</file>

<file path=customXml/itemProps3.xml><?xml version="1.0" encoding="utf-8"?>
<ds:datastoreItem xmlns:ds="http://schemas.openxmlformats.org/officeDocument/2006/customXml" ds:itemID="{0E51E98F-BF34-4966-ADB1-6D5CCFB345C7}">
  <ds:schemaRefs>
    <ds:schemaRef ds:uri="http://schemas.microsoft.com/office/2006/metadata/properties"/>
    <ds:schemaRef ds:uri="http://www.w3.org/XML/1998/namespace"/>
    <ds:schemaRef ds:uri="http://purl.org/dc/elements/1.1/"/>
    <ds:schemaRef ds:uri="http://purl.org/dc/terms/"/>
    <ds:schemaRef ds:uri="6ce3111e-7420-4802-b50a-75d4e9a0b980"/>
    <ds:schemaRef ds:uri="4d435f69-8686-490b-bd6d-b153bf22ab50"/>
    <ds:schemaRef ds:uri="http://schemas.microsoft.com/sharepoint/v3"/>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d21dc803-237d-4c68-8692-8d731fd2911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Sheet1</vt:lpstr>
      <vt:lpstr>Sheet2</vt:lpstr>
      <vt:lpstr>Sheet3</vt:lpstr>
      <vt:lpstr>Sheet4</vt:lpstr>
      <vt:lpstr>Sheet1!Print_Area</vt:lpstr>
      <vt:lpstr>Sheet1!Print_Titles</vt:lpstr>
    </vt:vector>
  </TitlesOfParts>
  <Manager/>
  <Company>ISBE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2021-2022-Student health data imm. worksheet.xlsx</dc:title>
  <dc:subject/>
  <dc:creator>rdoran</dc:creator>
  <cp:keywords>immunizations</cp:keywords>
  <dc:description/>
  <cp:lastModifiedBy>Zolfo, Sean M</cp:lastModifiedBy>
  <cp:revision/>
  <dcterms:created xsi:type="dcterms:W3CDTF">2011-03-01T18:47:00Z</dcterms:created>
  <dcterms:modified xsi:type="dcterms:W3CDTF">2022-11-14T19:28:14Z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3496;#immunizations|17f90efa-c38d-49c0-8353-5b9c4846187b</vt:lpwstr>
  </property>
  <property fmtid="{D5CDD505-2E9C-101B-9397-08002B2CF9AE}" pid="3" name="ContentTypeId">
    <vt:lpwstr>0x010100552988822C20F24E83D1DD5E4C131AA0</vt:lpwstr>
  </property>
</Properties>
</file>