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FP\Website Docs (Final)\"/>
    </mc:Choice>
  </mc:AlternateContent>
  <bookViews>
    <workbookView xWindow="0" yWindow="0" windowWidth="15300" windowHeight="7680" tabRatio="726"/>
  </bookViews>
  <sheets>
    <sheet name="Calendar Template" sheetId="1" r:id="rId1"/>
    <sheet name="HS Bell Sched" sheetId="2" r:id="rId2"/>
    <sheet name="Elem Bell Sched" sheetId="4" r:id="rId3"/>
    <sheet name="Codes" sheetId="3" state="hidden" r:id="rId4"/>
  </sheets>
  <definedNames>
    <definedName name="_xlnm._FilterDatabase" localSheetId="0" hidden="1">'Calendar Template'!$E$1:$E$308</definedName>
    <definedName name="Codes">Codes!$A$2:$A$15</definedName>
  </definedNames>
  <calcPr calcId="162913"/>
</workbook>
</file>

<file path=xl/calcChain.xml><?xml version="1.0" encoding="utf-8"?>
<calcChain xmlns="http://schemas.openxmlformats.org/spreadsheetml/2006/main">
  <c r="D34" i="1" l="1"/>
  <c r="G34" i="1"/>
  <c r="C2" i="1"/>
  <c r="D2" i="1"/>
  <c r="E2" i="1"/>
  <c r="F2" i="1"/>
  <c r="G2" i="1"/>
  <c r="H2" i="1"/>
  <c r="I2" i="1"/>
  <c r="J2" i="1"/>
  <c r="K2" i="1"/>
  <c r="L2" i="1"/>
  <c r="M2" i="1"/>
  <c r="H34" i="1"/>
  <c r="I34" i="1"/>
  <c r="J34" i="1"/>
  <c r="K34" i="1"/>
  <c r="L34" i="1"/>
  <c r="M34" i="1"/>
  <c r="C34" i="1"/>
  <c r="E34" i="1"/>
  <c r="F34" i="1"/>
  <c r="F38" i="1"/>
  <c r="D21" i="2"/>
  <c r="D22" i="2"/>
  <c r="D25" i="2"/>
  <c r="F21" i="2"/>
  <c r="F24" i="2"/>
  <c r="H21" i="2"/>
  <c r="H22" i="2"/>
  <c r="H25" i="2"/>
  <c r="J21" i="2"/>
  <c r="J22" i="2"/>
  <c r="J25" i="2"/>
  <c r="L21" i="2"/>
  <c r="L24" i="2"/>
  <c r="L22" i="2"/>
  <c r="L25" i="2"/>
  <c r="B21" i="2"/>
  <c r="C13" i="4"/>
  <c r="C16" i="4"/>
  <c r="D13" i="4"/>
  <c r="D16" i="4"/>
  <c r="E13" i="4"/>
  <c r="F13" i="4"/>
  <c r="F16" i="4"/>
  <c r="G13" i="4"/>
  <c r="E16" i="4"/>
  <c r="G16" i="4"/>
  <c r="B24" i="2"/>
  <c r="B13" i="4"/>
  <c r="B16" i="4"/>
  <c r="B22" i="2"/>
  <c r="B25" i="2"/>
  <c r="B34" i="1"/>
  <c r="C14" i="4"/>
  <c r="C17" i="4"/>
  <c r="L37" i="1"/>
  <c r="J37" i="1"/>
  <c r="H37" i="1"/>
  <c r="F37" i="1"/>
  <c r="D37" i="1"/>
  <c r="L36" i="1"/>
  <c r="J36" i="1"/>
  <c r="H36" i="1"/>
  <c r="F36" i="1"/>
  <c r="D36" i="1"/>
  <c r="G14" i="4"/>
  <c r="G17" i="4"/>
  <c r="F14" i="4"/>
  <c r="F17" i="4"/>
  <c r="E14" i="4"/>
  <c r="E17" i="4"/>
  <c r="D14" i="4"/>
  <c r="D17" i="4"/>
  <c r="B14" i="4"/>
  <c r="B17" i="4"/>
  <c r="H24" i="2"/>
  <c r="J24" i="2"/>
  <c r="D24" i="2"/>
  <c r="L38" i="1"/>
  <c r="F22" i="2"/>
  <c r="F25" i="2"/>
</calcChain>
</file>

<file path=xl/sharedStrings.xml><?xml version="1.0" encoding="utf-8"?>
<sst xmlns="http://schemas.openxmlformats.org/spreadsheetml/2006/main" count="355" uniqueCount="200">
  <si>
    <t>WKND</t>
  </si>
  <si>
    <t>I</t>
  </si>
  <si>
    <t>H</t>
  </si>
  <si>
    <t>N/A</t>
  </si>
  <si>
    <t>ED-PD</t>
  </si>
  <si>
    <t>RC</t>
  </si>
  <si>
    <t>TI</t>
  </si>
  <si>
    <t>EM</t>
  </si>
  <si>
    <t>PD</t>
  </si>
  <si>
    <t>ED-RC</t>
  </si>
  <si>
    <t>RCD</t>
  </si>
  <si>
    <t>INT</t>
  </si>
  <si>
    <t>G</t>
  </si>
  <si>
    <t>Instructional day</t>
  </si>
  <si>
    <t>Labor Day</t>
  </si>
  <si>
    <t>FD</t>
  </si>
  <si>
    <t>First day of school</t>
  </si>
  <si>
    <t>Q/T</t>
  </si>
  <si>
    <t>End of quarter or trimester</t>
  </si>
  <si>
    <t>Veterans Day</t>
  </si>
  <si>
    <t>Professional Development/Staff Development: No students present</t>
  </si>
  <si>
    <t>Holiday: No school</t>
  </si>
  <si>
    <t>ML King's Birthday</t>
  </si>
  <si>
    <t>Early dismissal: 1/2 day attendance for students due to PD</t>
  </si>
  <si>
    <t>Early dismissal: 1/2 day attendance for students due to report card pickup</t>
  </si>
  <si>
    <t>President's Day</t>
  </si>
  <si>
    <t>Report card pick-up/Parent Teacher conference: No students present</t>
  </si>
  <si>
    <t>Report card distribution: Students present</t>
  </si>
  <si>
    <t>Memorial Day</t>
  </si>
  <si>
    <t xml:space="preserve">LD </t>
  </si>
  <si>
    <t>Last day of school</t>
  </si>
  <si>
    <t>Teacher Institute</t>
  </si>
  <si>
    <t>Intersession</t>
  </si>
  <si>
    <t>CPS Winter Break</t>
  </si>
  <si>
    <t xml:space="preserve">Emergency day </t>
  </si>
  <si>
    <t>CPS Spring Break</t>
  </si>
  <si>
    <t>Graduation date(s) if applicable</t>
  </si>
  <si>
    <t>Please enter the information requested below</t>
  </si>
  <si>
    <t>Time building is opened</t>
  </si>
  <si>
    <t>School start time</t>
  </si>
  <si>
    <t>School end time</t>
  </si>
  <si>
    <t>Time building is closed</t>
  </si>
  <si>
    <t>Date summer school begins (if applicable)</t>
  </si>
  <si>
    <t>Date summer school ends (if applicable)</t>
  </si>
  <si>
    <t>Codes</t>
  </si>
  <si>
    <t>Lottery Type</t>
  </si>
  <si>
    <t>School Name</t>
  </si>
  <si>
    <t>Computerized</t>
  </si>
  <si>
    <t>Academy for Global Citizenship Charter School</t>
  </si>
  <si>
    <t>Manual</t>
  </si>
  <si>
    <t>Alain Locke Charter Academy Charter School</t>
  </si>
  <si>
    <t>Amandla Charter School</t>
  </si>
  <si>
    <t>Architecture, Construction, and Engineering (ACE) Technical Charter School</t>
  </si>
  <si>
    <t>ASPIRA Charter School - Early College High School Campus</t>
  </si>
  <si>
    <t>ASPIRA Charter School - Haugan Middle School Campus</t>
  </si>
  <si>
    <t>ASPIRA Charter School - Mirta Ramirez Computer Science High School Campus</t>
  </si>
  <si>
    <t>Austin Business and Entrepreneurship Academy</t>
  </si>
  <si>
    <t>Betty Shabazz International Charter School - Barbara A. Sizemore Academy Campus</t>
  </si>
  <si>
    <t>LD</t>
  </si>
  <si>
    <t>Betty Shabazz International Charter School - Betty Shabazz Campus</t>
  </si>
  <si>
    <t>Betty Shabazz International Charter School - DuSable Leadership Academy Campus</t>
  </si>
  <si>
    <t>Bronzeville Lighthouse Charter School</t>
  </si>
  <si>
    <t>Catalyst Charter School - Howland</t>
  </si>
  <si>
    <t>Catalyst Elementary Charter School - Circle Rock</t>
  </si>
  <si>
    <t>Chicago Academy for Advanced Technology (CAAT)</t>
  </si>
  <si>
    <t>Chicago High School for the Arts</t>
  </si>
  <si>
    <t>Chicago Hope Academy</t>
  </si>
  <si>
    <t>Chicago International Charter School - Avalon/South Shore Campus</t>
  </si>
  <si>
    <t>Chicago International Charter School - Basil Campus</t>
  </si>
  <si>
    <t>Chicago International Charter School - Bucktown Campus</t>
  </si>
  <si>
    <t>Chicago International Charter School - Irving Park Campus</t>
  </si>
  <si>
    <t>Chicago International Charter School - Larry Hawkins Campus</t>
  </si>
  <si>
    <t>Chicago International Charter School - Lloyd Bond Campus</t>
  </si>
  <si>
    <t>Chicago International Charter School - Longwood Campus</t>
  </si>
  <si>
    <t>Chicago International Charter School - Loomis Primary Academy</t>
  </si>
  <si>
    <t>Chicago International Charter School - Northtown Campus</t>
  </si>
  <si>
    <t>Chicago International Charter School - Prairie Campus</t>
  </si>
  <si>
    <t>Chicago International Charter School - Ralph Ellison Campus</t>
  </si>
  <si>
    <t>Chicago International Charter School - Washington Park Campus</t>
  </si>
  <si>
    <t>Chicago International Charter School - West Belden Campus</t>
  </si>
  <si>
    <t>Chicago International Charter School - Wrightwood Campus</t>
  </si>
  <si>
    <t>Chicago Math and Science Academy (CMSA) Charter School</t>
  </si>
  <si>
    <t>Chicago Talent Development Charter High School</t>
  </si>
  <si>
    <t>Chicago Virtual Charter School</t>
  </si>
  <si>
    <t>Community Services West Career Academy</t>
  </si>
  <si>
    <t>EPIC Academy Charter High School</t>
  </si>
  <si>
    <t>Erie Elementary Charter School</t>
  </si>
  <si>
    <t>Frazier Preparatory Academy</t>
  </si>
  <si>
    <t>Galapagos Charter School</t>
  </si>
  <si>
    <t>Garfield Park Preparatory Academy</t>
  </si>
  <si>
    <t>Henry Ford Academy: Power House Charter High School</t>
  </si>
  <si>
    <t>Hope Institute Learning Academy</t>
  </si>
  <si>
    <t>Instituto Health Sciences Career Academy Charter High School</t>
  </si>
  <si>
    <t>KIPP Ascend Charter School</t>
  </si>
  <si>
    <t>Kwame Nkrumah Academy</t>
  </si>
  <si>
    <t>L.E.A.R.N. Charter School - 2009 Campus</t>
  </si>
  <si>
    <t>L.E.A.R.N. Charter School - 5th Campus</t>
  </si>
  <si>
    <t>L.E.A.R.N. Charter School - Excel Campus</t>
  </si>
  <si>
    <t>L.E.A.R.N. Charter School - Romano Butler Campus</t>
  </si>
  <si>
    <t>L.E.A.R.N. Charter School - South Chicago Campus</t>
  </si>
  <si>
    <t>Legacy Charter School</t>
  </si>
  <si>
    <t>Namaste Charter School</t>
  </si>
  <si>
    <t>Noble Street Charter School - Chicago Bulls College Prep Campus</t>
  </si>
  <si>
    <t>Noble Street Charter School – Englewood Campus</t>
  </si>
  <si>
    <t>Noble Street Charter School - Gary Comer College Prep Campus</t>
  </si>
  <si>
    <t>Noble Street Charter School - Golder College Prep Campus</t>
  </si>
  <si>
    <t>Noble Street Charter School - Muchin College Prep Campus</t>
  </si>
  <si>
    <t>Noble Street Charter School - Noble Campus</t>
  </si>
  <si>
    <t>Noble Street Charter School - Pritzker College Prep Campus</t>
  </si>
  <si>
    <t>Noble Street Charter School - Rauner College Prep Campus</t>
  </si>
  <si>
    <t>Noble Street Charter School - Rowe-Clark Math and Science Academy Campus</t>
  </si>
  <si>
    <t>Noble Street Charter School - UIC Campus</t>
  </si>
  <si>
    <t>North Lawndale College Preparatory Charter High School - Christiana Campus</t>
  </si>
  <si>
    <t>North Lawndale College Preparatory Charter High School - Collins Campus</t>
  </si>
  <si>
    <t>Passages Charter School</t>
  </si>
  <si>
    <t>Perspectives Charter School - Calumet High School Campus</t>
  </si>
  <si>
    <t>Perspectives Charter School - Calumet Middle School Campus</t>
  </si>
  <si>
    <t>Perspectives Charter School - Calumet School of Technology Campus</t>
  </si>
  <si>
    <t>Perspectives Charter School - Math and Science Academy Campus</t>
  </si>
  <si>
    <t>Perspectives Charter School - Rodney D. Joslin Campus</t>
  </si>
  <si>
    <t>Plato Learning Academy</t>
  </si>
  <si>
    <t>Polaris Charter Academy</t>
  </si>
  <si>
    <t>Providence Englewood Charter School</t>
  </si>
  <si>
    <t>Roseland Preparatory Academy</t>
  </si>
  <si>
    <t>Rowe Elementary Charter School</t>
  </si>
  <si>
    <t>University of Chicago Charter School - Carter G. Woodson Campus</t>
  </si>
  <si>
    <t>University of Chicago Charter School - Donoghue Campus</t>
  </si>
  <si>
    <t>University of Chicago Charter School - North Kenwood/Oakland (NKO) Campus</t>
  </si>
  <si>
    <t>University of Chicago Charter School - Woodlawn Campus</t>
  </si>
  <si>
    <t>UNO Charter School - Academy High School Campus</t>
  </si>
  <si>
    <t>UNO Charter School - Bartolomé de las Casas Campus</t>
  </si>
  <si>
    <t>UNO Charter School - Carlos Fuentes Campus</t>
  </si>
  <si>
    <t>UNO Charter School - Elementary Campus</t>
  </si>
  <si>
    <t>UNO Charter School - Gage Park Campus</t>
  </si>
  <si>
    <t>UNO Charter School - Major Hector P. Garcia MD Campus</t>
  </si>
  <si>
    <t>UNO Charter School - Octavio Paz Campus</t>
  </si>
  <si>
    <t>UNO Charter School - Officer Donald J. Marquez Campus</t>
  </si>
  <si>
    <t>UNO Charter School - PFC Omar E. Torres Campus</t>
  </si>
  <si>
    <t>UNO Charter School - Rufino Tamayo Campus</t>
  </si>
  <si>
    <t>UNO Charter School - SPC Daniel Zizumbo Campus</t>
  </si>
  <si>
    <t>Urban Prep Academy for Young Men Charter High School - South Shore</t>
  </si>
  <si>
    <t>Urban Prep Academy for Young Men Charter School</t>
  </si>
  <si>
    <t>Urban Prep Charter Academy for Young Men High School - East Garfield Park</t>
  </si>
  <si>
    <t>Young Women's Leadership Charter School</t>
  </si>
  <si>
    <t>Youth Connection Charter School (YCCS)</t>
  </si>
  <si>
    <t>High School Bell Schedule</t>
  </si>
  <si>
    <t>Sample</t>
  </si>
  <si>
    <t>Monday</t>
  </si>
  <si>
    <t>Tuesday</t>
  </si>
  <si>
    <t>Wednesday</t>
  </si>
  <si>
    <t>Thursday</t>
  </si>
  <si>
    <t>Friday</t>
  </si>
  <si>
    <t>*Minutes that include opening activities and/or other non-instructional activities as part of the model selected for your school.</t>
  </si>
  <si>
    <t>**Instructional day excludes the time required to enter and leave the building, passing time, lunch periods and any other non-instructional activities.</t>
  </si>
  <si>
    <t>LENGTH OF LUNCH PERIOD (h:mm)</t>
  </si>
  <si>
    <t>LENGTH OF RECESS (if applicable) h:mm</t>
  </si>
  <si>
    <t># Instr. Days</t>
  </si>
  <si>
    <t>This time should be the same as on the bell schedule tab</t>
  </si>
  <si>
    <t>Day</t>
  </si>
  <si>
    <t>LENGTH OF SCHOOL DAY:HOURS</t>
  </si>
  <si>
    <t>LENGTH OF INSTRUCTIONAL DAY: HOURS</t>
  </si>
  <si>
    <t>START OF INSTRUCTION: BELL START TIME</t>
  </si>
  <si>
    <t>END OF INSTRUCTION: BELL END TIME</t>
  </si>
  <si>
    <t>LENGTH OF SCHOOL DAY:MINUTES</t>
  </si>
  <si>
    <t>LENGTH OF INSTRUCTIONAL DAY: MINUTES</t>
  </si>
  <si>
    <t>Elementary School Bell Schedule</t>
  </si>
  <si>
    <t>PERIOD NO. 1 
START and END TIME</t>
  </si>
  <si>
    <t>PERIOD NO. 2
START and END TIME</t>
  </si>
  <si>
    <t>PERIOD NO. 3
START and END TIME</t>
  </si>
  <si>
    <t>PERIOD NO. 4
START and END TIME</t>
  </si>
  <si>
    <t>PERIOD NO. 5
START and END TIME</t>
  </si>
  <si>
    <t>PERIOD NO. 6
START and END TIME</t>
  </si>
  <si>
    <t>PERIOD NO. 7
START and END TIME</t>
  </si>
  <si>
    <t>PERIOD NO. 8 
START and END TIME</t>
  </si>
  <si>
    <t>PERIOD NO. 9
START and END TIME</t>
  </si>
  <si>
    <t>PERIOD NO. 10
START and END TIME</t>
  </si>
  <si>
    <t xml:space="preserve">INSTRUCTIONS -  Please fill in times in the following format H:MM AM (i.e. put a space between the number and the AM/PM). For lunch and/or recess times, less than 60 minutes, please input 12: in front of the minutes and indicate AM, ie. (12:40 AM).  </t>
  </si>
  <si>
    <t>INSTRUCTIONS -  Please fill in times in the following format H:MM AM (i.e. put a space between the number and the AM/PM). For lunch times less than 60 minutes, please input 12: in front of the minutes and indicate AM, ie. (12:40 AM).</t>
  </si>
  <si>
    <t>END TIME OF LAST PERIOD</t>
  </si>
  <si>
    <t>Name of School</t>
  </si>
  <si>
    <t>DO NOT ALTER - Information below will be automatically calculated.</t>
  </si>
  <si>
    <t>Columbus Day</t>
  </si>
  <si>
    <t>Thanksgiving Holiday</t>
  </si>
  <si>
    <t>Total Days of Instruction</t>
  </si>
  <si>
    <t>Please enter the codes below into the calendar above.  CPS Holidays have already been marked with an H.</t>
  </si>
  <si>
    <t xml:space="preserve">Legend </t>
  </si>
  <si>
    <t>Total Days (State Minimum = 185)</t>
  </si>
  <si>
    <t>Student Application Deadline for the 2020-21 School Year</t>
  </si>
  <si>
    <t>Lottery Date for the 2020-21 School Year</t>
  </si>
  <si>
    <t>September 7</t>
  </si>
  <si>
    <t>October 12</t>
  </si>
  <si>
    <t>November 11</t>
  </si>
  <si>
    <t>November 26-27</t>
  </si>
  <si>
    <t>CPS 2020-21 Holidays</t>
  </si>
  <si>
    <t>January 18</t>
  </si>
  <si>
    <t>February 15</t>
  </si>
  <si>
    <t>May 31</t>
  </si>
  <si>
    <t>CPS 2020-21 Intersessions</t>
  </si>
  <si>
    <t>TBD</t>
  </si>
  <si>
    <t>December 21-January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</si>
</sst>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-yy;@"/>
    <numFmt numFmtId="165" formatCode="[h]:mm"/>
    <numFmt numFmtId="166" formatCode="[$-409]h:mm\ AM/PM;@"/>
    <numFmt numFmtId="170" formatCode="hh:mm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Border="1"/>
    <xf numFmtId="0" fontId="12" fillId="2" borderId="1" xfId="0" applyFont="1" applyFill="1" applyBorder="1"/>
    <xf numFmtId="0" fontId="2" fillId="3" borderId="1" xfId="0" applyFont="1" applyFill="1" applyBorder="1" applyAlignment="1"/>
    <xf numFmtId="0" fontId="13" fillId="0" borderId="1" xfId="0" applyFont="1" applyBorder="1"/>
    <xf numFmtId="0" fontId="3" fillId="0" borderId="1" xfId="0" applyFont="1" applyFill="1" applyBorder="1" applyAlignment="1"/>
    <xf numFmtId="0" fontId="14" fillId="0" borderId="1" xfId="0" applyFont="1" applyBorder="1" applyAlignment="1">
      <alignment wrapText="1"/>
    </xf>
    <xf numFmtId="0" fontId="15" fillId="0" borderId="0" xfId="2" applyFont="1"/>
    <xf numFmtId="0" fontId="1" fillId="0" borderId="0" xfId="2"/>
    <xf numFmtId="0" fontId="16" fillId="0" borderId="0" xfId="2" applyFont="1"/>
    <xf numFmtId="0" fontId="4" fillId="0" borderId="0" xfId="2" applyFont="1"/>
    <xf numFmtId="0" fontId="17" fillId="0" borderId="0" xfId="2" applyFont="1"/>
    <xf numFmtId="20" fontId="4" fillId="0" borderId="0" xfId="2" applyNumberFormat="1" applyFont="1"/>
    <xf numFmtId="18" fontId="4" fillId="0" borderId="0" xfId="2" applyNumberFormat="1" applyFont="1"/>
    <xf numFmtId="0" fontId="4" fillId="0" borderId="0" xfId="2" applyFont="1" applyAlignment="1">
      <alignment horizontal="left"/>
    </xf>
    <xf numFmtId="165" fontId="4" fillId="0" borderId="0" xfId="2" applyNumberFormat="1" applyFont="1"/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8" fillId="0" borderId="0" xfId="0" quotePrefix="1" applyFont="1" applyBorder="1" applyProtection="1"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Protection="1">
      <protection locked="0"/>
    </xf>
    <xf numFmtId="0" fontId="20" fillId="0" borderId="0" xfId="0" applyFont="1" applyBorder="1"/>
    <xf numFmtId="0" fontId="5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4" borderId="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/>
    <xf numFmtId="0" fontId="21" fillId="0" borderId="2" xfId="0" applyFont="1" applyBorder="1"/>
    <xf numFmtId="0" fontId="22" fillId="0" borderId="3" xfId="0" applyFont="1" applyBorder="1"/>
    <xf numFmtId="0" fontId="21" fillId="0" borderId="3" xfId="0" applyFont="1" applyBorder="1"/>
    <xf numFmtId="0" fontId="22" fillId="0" borderId="4" xfId="0" applyFont="1" applyBorder="1"/>
    <xf numFmtId="0" fontId="21" fillId="0" borderId="5" xfId="0" applyFont="1" applyBorder="1"/>
    <xf numFmtId="0" fontId="22" fillId="0" borderId="6" xfId="0" applyFont="1" applyBorder="1"/>
    <xf numFmtId="0" fontId="21" fillId="0" borderId="6" xfId="0" applyFont="1" applyBorder="1"/>
    <xf numFmtId="0" fontId="21" fillId="0" borderId="7" xfId="0" applyFont="1" applyBorder="1"/>
    <xf numFmtId="0" fontId="22" fillId="0" borderId="8" xfId="0" applyFont="1" applyBorder="1"/>
    <xf numFmtId="0" fontId="21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1" fillId="0" borderId="9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2" fillId="0" borderId="0" xfId="0" quotePrefix="1" applyFont="1" applyBorder="1" applyProtection="1">
      <protection locked="0"/>
    </xf>
    <xf numFmtId="0" fontId="1" fillId="0" borderId="0" xfId="2" applyFont="1"/>
    <xf numFmtId="0" fontId="4" fillId="0" borderId="2" xfId="2" applyFont="1" applyFill="1" applyBorder="1" applyAlignment="1">
      <alignment horizontal="center" vertical="top" wrapText="1"/>
    </xf>
    <xf numFmtId="0" fontId="1" fillId="0" borderId="0" xfId="2" applyFont="1" applyBorder="1"/>
    <xf numFmtId="0" fontId="8" fillId="0" borderId="10" xfId="2" applyFont="1" applyFill="1" applyBorder="1" applyAlignment="1">
      <alignment vertical="top" wrapText="1"/>
    </xf>
    <xf numFmtId="18" fontId="9" fillId="0" borderId="11" xfId="2" applyNumberFormat="1" applyFont="1" applyFill="1" applyBorder="1" applyAlignment="1">
      <alignment horizontal="right" vertical="top" wrapText="1"/>
    </xf>
    <xf numFmtId="18" fontId="4" fillId="0" borderId="1" xfId="2" applyNumberFormat="1" applyFont="1" applyFill="1" applyBorder="1" applyAlignment="1" applyProtection="1">
      <alignment horizontal="right" vertical="top" wrapText="1"/>
      <protection locked="0"/>
    </xf>
    <xf numFmtId="18" fontId="4" fillId="0" borderId="12" xfId="2" applyNumberFormat="1" applyFont="1" applyFill="1" applyBorder="1" applyAlignment="1" applyProtection="1">
      <alignment horizontal="right" vertical="top" wrapText="1"/>
      <protection locked="0"/>
    </xf>
    <xf numFmtId="18" fontId="4" fillId="0" borderId="12" xfId="2" applyNumberFormat="1" applyFont="1" applyBorder="1" applyAlignment="1" applyProtection="1">
      <alignment horizontal="right" vertical="top" wrapText="1"/>
      <protection locked="0"/>
    </xf>
    <xf numFmtId="18" fontId="4" fillId="0" borderId="13" xfId="2" applyNumberFormat="1" applyFont="1" applyBorder="1" applyAlignment="1" applyProtection="1">
      <alignment horizontal="right" vertical="top" wrapText="1"/>
      <protection locked="0"/>
    </xf>
    <xf numFmtId="0" fontId="4" fillId="0" borderId="11" xfId="2" applyFont="1" applyFill="1" applyBorder="1" applyAlignment="1">
      <alignment horizontal="right" vertical="top" wrapText="1"/>
    </xf>
    <xf numFmtId="0" fontId="9" fillId="5" borderId="14" xfId="2" applyFont="1" applyFill="1" applyBorder="1" applyAlignment="1">
      <alignment horizontal="right" vertical="top" wrapText="1"/>
    </xf>
    <xf numFmtId="18" fontId="4" fillId="5" borderId="12" xfId="2" applyNumberFormat="1" applyFont="1" applyFill="1" applyBorder="1" applyAlignment="1" applyProtection="1">
      <alignment horizontal="right" vertical="top" wrapText="1"/>
      <protection locked="0"/>
    </xf>
    <xf numFmtId="18" fontId="4" fillId="0" borderId="11" xfId="2" applyNumberFormat="1" applyFont="1" applyFill="1" applyBorder="1" applyAlignment="1" applyProtection="1">
      <alignment horizontal="right" vertical="top" wrapText="1"/>
      <protection locked="0"/>
    </xf>
    <xf numFmtId="18" fontId="4" fillId="0" borderId="14" xfId="2" applyNumberFormat="1" applyFont="1" applyFill="1" applyBorder="1" applyAlignment="1" applyProtection="1">
      <alignment horizontal="right" vertical="top" wrapText="1"/>
      <protection locked="0"/>
    </xf>
    <xf numFmtId="18" fontId="4" fillId="0" borderId="15" xfId="2" applyNumberFormat="1" applyFont="1" applyBorder="1" applyAlignment="1" applyProtection="1">
      <alignment horizontal="right" vertical="top" wrapText="1"/>
      <protection locked="0"/>
    </xf>
    <xf numFmtId="0" fontId="4" fillId="0" borderId="10" xfId="2" applyFont="1" applyFill="1" applyBorder="1" applyAlignment="1">
      <alignment vertical="top" wrapText="1"/>
    </xf>
    <xf numFmtId="0" fontId="8" fillId="0" borderId="16" xfId="2" applyFont="1" applyFill="1" applyBorder="1" applyAlignment="1">
      <alignment vertical="top" wrapText="1"/>
    </xf>
    <xf numFmtId="0" fontId="1" fillId="0" borderId="0" xfId="2" applyFont="1" applyBorder="1" applyAlignment="1">
      <alignment wrapText="1"/>
    </xf>
    <xf numFmtId="0" fontId="1" fillId="0" borderId="0" xfId="2" applyFont="1" applyAlignment="1">
      <alignment wrapText="1"/>
    </xf>
    <xf numFmtId="0" fontId="8" fillId="0" borderId="17" xfId="2" applyFont="1" applyFill="1" applyBorder="1" applyAlignment="1">
      <alignment vertical="top" wrapText="1"/>
    </xf>
    <xf numFmtId="0" fontId="5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170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wrapText="1"/>
    </xf>
    <xf numFmtId="0" fontId="8" fillId="0" borderId="18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165" fontId="4" fillId="0" borderId="0" xfId="2" applyNumberFormat="1" applyFont="1" applyFill="1" applyBorder="1" applyAlignment="1">
      <alignment horizontal="center" vertical="top" wrapText="1"/>
    </xf>
    <xf numFmtId="0" fontId="4" fillId="0" borderId="0" xfId="2" applyFont="1" applyBorder="1"/>
    <xf numFmtId="0" fontId="9" fillId="0" borderId="0" xfId="2" applyFont="1"/>
    <xf numFmtId="0" fontId="4" fillId="0" borderId="2" xfId="2" applyFont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166" fontId="9" fillId="0" borderId="1" xfId="2" applyNumberFormat="1" applyFont="1" applyFill="1" applyBorder="1" applyAlignment="1">
      <alignment horizontal="right" vertical="top" wrapText="1"/>
    </xf>
    <xf numFmtId="166" fontId="4" fillId="0" borderId="1" xfId="2" applyNumberFormat="1" applyFont="1" applyFill="1" applyBorder="1" applyAlignment="1" applyProtection="1">
      <alignment horizontal="right" vertical="top" wrapText="1"/>
      <protection locked="0"/>
    </xf>
    <xf numFmtId="166" fontId="4" fillId="0" borderId="0" xfId="2" applyNumberFormat="1" applyFont="1" applyBorder="1"/>
    <xf numFmtId="20" fontId="9" fillId="0" borderId="1" xfId="2" applyNumberFormat="1" applyFont="1" applyFill="1" applyBorder="1" applyAlignment="1">
      <alignment horizontal="right" vertical="top" wrapText="1"/>
    </xf>
    <xf numFmtId="165" fontId="4" fillId="0" borderId="1" xfId="2" applyNumberFormat="1" applyFont="1" applyFill="1" applyBorder="1" applyAlignment="1" applyProtection="1">
      <alignment horizontal="right" vertical="top" wrapText="1"/>
      <protection locked="0"/>
    </xf>
    <xf numFmtId="20" fontId="4" fillId="0" borderId="0" xfId="2" applyNumberFormat="1" applyFont="1" applyBorder="1"/>
    <xf numFmtId="20" fontId="4" fillId="0" borderId="1" xfId="2" applyNumberFormat="1" applyFont="1" applyFill="1" applyBorder="1" applyAlignment="1">
      <alignment horizontal="right" vertical="top" wrapText="1"/>
    </xf>
    <xf numFmtId="20" fontId="9" fillId="0" borderId="19" xfId="2" applyNumberFormat="1" applyFont="1" applyFill="1" applyBorder="1" applyAlignment="1">
      <alignment horizontal="right" vertical="top" wrapText="1"/>
    </xf>
    <xf numFmtId="20" fontId="4" fillId="0" borderId="19" xfId="2" applyNumberFormat="1" applyFont="1" applyFill="1" applyBorder="1" applyAlignment="1">
      <alignment horizontal="right" vertical="top" wrapText="1"/>
    </xf>
    <xf numFmtId="20" fontId="4" fillId="0" borderId="20" xfId="2" applyNumberFormat="1" applyFont="1" applyFill="1" applyBorder="1" applyAlignment="1">
      <alignment horizontal="right" vertical="top" wrapText="1"/>
    </xf>
    <xf numFmtId="165" fontId="9" fillId="0" borderId="19" xfId="2" applyNumberFormat="1" applyFont="1" applyFill="1" applyBorder="1" applyAlignment="1">
      <alignment horizontal="right" vertical="top" wrapText="1"/>
    </xf>
    <xf numFmtId="165" fontId="4" fillId="0" borderId="19" xfId="2" applyNumberFormat="1" applyFont="1" applyFill="1" applyBorder="1" applyAlignment="1">
      <alignment horizontal="right" vertical="top" wrapText="1"/>
    </xf>
    <xf numFmtId="165" fontId="4" fillId="0" borderId="19" xfId="2" applyNumberFormat="1" applyFont="1" applyBorder="1" applyAlignment="1">
      <alignment horizontal="right" vertical="top" wrapText="1"/>
    </xf>
    <xf numFmtId="165" fontId="4" fillId="0" borderId="20" xfId="2" applyNumberFormat="1" applyFont="1" applyBorder="1" applyAlignment="1">
      <alignment horizontal="right" vertical="top" wrapText="1"/>
    </xf>
    <xf numFmtId="165" fontId="4" fillId="0" borderId="0" xfId="2" applyNumberFormat="1" applyFont="1" applyBorder="1"/>
    <xf numFmtId="0" fontId="8" fillId="0" borderId="21" xfId="2" applyFont="1" applyFill="1" applyBorder="1" applyAlignment="1">
      <alignment vertical="top" wrapText="1"/>
    </xf>
    <xf numFmtId="165" fontId="9" fillId="0" borderId="22" xfId="2" applyNumberFormat="1" applyFont="1" applyFill="1" applyBorder="1" applyAlignment="1">
      <alignment horizontal="right" vertical="top" wrapText="1"/>
    </xf>
    <xf numFmtId="165" fontId="4" fillId="0" borderId="22" xfId="2" applyNumberFormat="1" applyFont="1" applyFill="1" applyBorder="1" applyAlignment="1">
      <alignment horizontal="right" vertical="top" wrapText="1"/>
    </xf>
    <xf numFmtId="165" fontId="4" fillId="0" borderId="22" xfId="2" applyNumberFormat="1" applyFont="1" applyBorder="1" applyAlignment="1">
      <alignment horizontal="right" vertical="top" wrapText="1"/>
    </xf>
    <xf numFmtId="165" fontId="4" fillId="0" borderId="23" xfId="2" applyNumberFormat="1" applyFont="1" applyBorder="1" applyAlignment="1">
      <alignment horizontal="right" vertical="top" wrapText="1"/>
    </xf>
    <xf numFmtId="165" fontId="4" fillId="0" borderId="24" xfId="2" applyNumberFormat="1" applyFont="1" applyFill="1" applyBorder="1" applyAlignment="1">
      <alignment horizontal="right" vertical="top" wrapText="1"/>
    </xf>
    <xf numFmtId="165" fontId="4" fillId="0" borderId="25" xfId="2" applyNumberFormat="1" applyFont="1" applyFill="1" applyBorder="1" applyAlignment="1">
      <alignment horizontal="right" vertical="top" wrapText="1"/>
    </xf>
    <xf numFmtId="165" fontId="4" fillId="0" borderId="26" xfId="2" applyNumberFormat="1" applyFont="1" applyFill="1" applyBorder="1" applyAlignment="1">
      <alignment horizontal="right" vertical="top" wrapText="1"/>
    </xf>
    <xf numFmtId="165" fontId="4" fillId="0" borderId="2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 wrapText="1"/>
    </xf>
    <xf numFmtId="0" fontId="23" fillId="6" borderId="11" xfId="0" applyFont="1" applyFill="1" applyBorder="1"/>
    <xf numFmtId="0" fontId="21" fillId="6" borderId="27" xfId="0" applyFont="1" applyFill="1" applyBorder="1" applyAlignment="1">
      <alignment horizontal="right"/>
    </xf>
    <xf numFmtId="0" fontId="21" fillId="6" borderId="0" xfId="0" applyFont="1" applyFill="1" applyBorder="1" applyProtection="1">
      <protection locked="0"/>
    </xf>
    <xf numFmtId="16" fontId="21" fillId="6" borderId="28" xfId="0" quotePrefix="1" applyNumberFormat="1" applyFont="1" applyFill="1" applyBorder="1" applyProtection="1">
      <protection locked="0"/>
    </xf>
    <xf numFmtId="0" fontId="21" fillId="6" borderId="29" xfId="0" applyFont="1" applyFill="1" applyBorder="1" applyProtection="1">
      <protection locked="0"/>
    </xf>
    <xf numFmtId="0" fontId="21" fillId="6" borderId="28" xfId="0" quotePrefix="1" applyFont="1" applyFill="1" applyBorder="1" applyProtection="1">
      <protection locked="0"/>
    </xf>
    <xf numFmtId="0" fontId="23" fillId="6" borderId="28" xfId="0" applyFont="1" applyFill="1" applyBorder="1"/>
    <xf numFmtId="0" fontId="23" fillId="6" borderId="0" xfId="0" applyFont="1" applyFill="1" applyBorder="1"/>
    <xf numFmtId="0" fontId="21" fillId="6" borderId="28" xfId="0" applyFont="1" applyFill="1" applyBorder="1" applyProtection="1">
      <protection locked="0"/>
    </xf>
    <xf numFmtId="0" fontId="21" fillId="6" borderId="30" xfId="0" applyFont="1" applyFill="1" applyBorder="1" applyProtection="1">
      <protection locked="0"/>
    </xf>
    <xf numFmtId="0" fontId="21" fillId="6" borderId="31" xfId="0" applyFont="1" applyFill="1" applyBorder="1" applyProtection="1">
      <protection locked="0"/>
    </xf>
    <xf numFmtId="0" fontId="21" fillId="6" borderId="32" xfId="0" applyFont="1" applyFill="1" applyBorder="1" applyProtection="1">
      <protection locked="0"/>
    </xf>
    <xf numFmtId="0" fontId="22" fillId="6" borderId="0" xfId="0" applyFont="1" applyFill="1" applyBorder="1" applyProtection="1">
      <protection locked="0"/>
    </xf>
    <xf numFmtId="0" fontId="22" fillId="6" borderId="29" xfId="0" applyFont="1" applyFill="1" applyBorder="1" applyProtection="1">
      <protection locked="0"/>
    </xf>
    <xf numFmtId="0" fontId="22" fillId="6" borderId="31" xfId="0" applyFont="1" applyFill="1" applyBorder="1" applyProtection="1">
      <protection locked="0"/>
    </xf>
    <xf numFmtId="0" fontId="22" fillId="6" borderId="32" xfId="0" applyFont="1" applyFill="1" applyBorder="1" applyProtection="1">
      <protection locked="0"/>
    </xf>
    <xf numFmtId="18" fontId="21" fillId="6" borderId="1" xfId="0" applyNumberFormat="1" applyFont="1" applyFill="1" applyBorder="1" applyAlignment="1" applyProtection="1">
      <alignment horizontal="center"/>
      <protection locked="0"/>
    </xf>
    <xf numFmtId="14" fontId="21" fillId="6" borderId="1" xfId="0" applyNumberFormat="1" applyFont="1" applyFill="1" applyBorder="1" applyAlignment="1" applyProtection="1">
      <alignment horizontal="center"/>
      <protection locked="0"/>
    </xf>
    <xf numFmtId="0" fontId="7" fillId="6" borderId="3" xfId="2" applyFont="1" applyFill="1" applyBorder="1" applyAlignment="1">
      <alignment horizontal="center" vertical="top" wrapText="1"/>
    </xf>
    <xf numFmtId="0" fontId="7" fillId="6" borderId="4" xfId="2" applyFont="1" applyFill="1" applyBorder="1" applyAlignment="1">
      <alignment horizontal="center" vertical="top" wrapText="1"/>
    </xf>
    <xf numFmtId="0" fontId="20" fillId="0" borderId="1" xfId="0" applyFont="1" applyBorder="1"/>
    <xf numFmtId="0" fontId="5" fillId="6" borderId="1" xfId="0" applyFont="1" applyFill="1" applyBorder="1" applyAlignment="1" applyProtection="1">
      <alignment horizontal="right"/>
      <protection locked="0"/>
    </xf>
    <xf numFmtId="164" fontId="21" fillId="6" borderId="1" xfId="0" applyNumberFormat="1" applyFont="1" applyFill="1" applyBorder="1" applyAlignment="1" applyProtection="1">
      <alignment horizontal="center" wrapText="1"/>
    </xf>
    <xf numFmtId="0" fontId="21" fillId="6" borderId="1" xfId="0" applyFont="1" applyFill="1" applyBorder="1" applyProtection="1">
      <protection locked="0"/>
    </xf>
    <xf numFmtId="0" fontId="21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center"/>
    </xf>
    <xf numFmtId="0" fontId="21" fillId="6" borderId="1" xfId="0" applyFont="1" applyFill="1" applyBorder="1" applyAlignment="1" applyProtection="1">
      <alignment horizontal="left" vertical="top" wrapText="1"/>
      <protection locked="0"/>
    </xf>
    <xf numFmtId="0" fontId="21" fillId="6" borderId="1" xfId="0" applyFont="1" applyFill="1" applyBorder="1" applyAlignment="1" applyProtection="1">
      <alignment horizontal="left" vertical="top"/>
      <protection locked="0"/>
    </xf>
    <xf numFmtId="0" fontId="25" fillId="7" borderId="62" xfId="1" applyFont="1" applyFill="1" applyBorder="1" applyAlignment="1">
      <alignment horizontal="center" vertical="center"/>
    </xf>
    <xf numFmtId="0" fontId="25" fillId="7" borderId="63" xfId="1" applyFont="1" applyFill="1" applyBorder="1" applyAlignment="1">
      <alignment horizontal="center" vertical="center"/>
    </xf>
    <xf numFmtId="0" fontId="25" fillId="7" borderId="64" xfId="1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left" vertical="top" wrapText="1"/>
    </xf>
    <xf numFmtId="0" fontId="21" fillId="6" borderId="40" xfId="0" applyFont="1" applyFill="1" applyBorder="1" applyAlignment="1">
      <alignment horizontal="left" vertical="top" wrapText="1"/>
    </xf>
    <xf numFmtId="0" fontId="21" fillId="6" borderId="26" xfId="0" applyFont="1" applyFill="1" applyBorder="1" applyAlignment="1">
      <alignment horizontal="left" vertical="top" wrapText="1"/>
    </xf>
    <xf numFmtId="0" fontId="23" fillId="6" borderId="39" xfId="0" applyFont="1" applyFill="1" applyBorder="1" applyAlignment="1" applyProtection="1">
      <alignment horizontal="left" wrapText="1"/>
      <protection locked="0"/>
    </xf>
    <xf numFmtId="0" fontId="23" fillId="6" borderId="40" xfId="0" applyFont="1" applyFill="1" applyBorder="1" applyAlignment="1" applyProtection="1">
      <alignment horizontal="left" wrapText="1"/>
      <protection locked="0"/>
    </xf>
    <xf numFmtId="0" fontId="23" fillId="6" borderId="26" xfId="0" applyFont="1" applyFill="1" applyBorder="1" applyAlignment="1" applyProtection="1">
      <alignment horizontal="left" wrapText="1"/>
      <protection locked="0"/>
    </xf>
    <xf numFmtId="0" fontId="21" fillId="6" borderId="28" xfId="0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 applyProtection="1">
      <alignment horizontal="center"/>
      <protection locked="0"/>
    </xf>
    <xf numFmtId="0" fontId="21" fillId="6" borderId="29" xfId="0" applyFont="1" applyFill="1" applyBorder="1" applyAlignment="1" applyProtection="1">
      <alignment horizontal="center"/>
      <protection locked="0"/>
    </xf>
    <xf numFmtId="0" fontId="21" fillId="6" borderId="36" xfId="0" applyFont="1" applyFill="1" applyBorder="1" applyAlignment="1" applyProtection="1">
      <alignment horizontal="center"/>
      <protection locked="0"/>
    </xf>
    <xf numFmtId="0" fontId="21" fillId="6" borderId="37" xfId="0" applyFont="1" applyFill="1" applyBorder="1" applyAlignment="1" applyProtection="1">
      <alignment horizontal="center"/>
      <protection locked="0"/>
    </xf>
    <xf numFmtId="0" fontId="21" fillId="6" borderId="38" xfId="0" applyFont="1" applyFill="1" applyBorder="1" applyAlignment="1" applyProtection="1">
      <alignment horizontal="center"/>
      <protection locked="0"/>
    </xf>
    <xf numFmtId="0" fontId="23" fillId="6" borderId="12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6" borderId="33" xfId="0" applyFont="1" applyFill="1" applyBorder="1" applyAlignment="1">
      <alignment horizontal="center"/>
    </xf>
    <xf numFmtId="0" fontId="23" fillId="6" borderId="34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/>
    </xf>
    <xf numFmtId="170" fontId="4" fillId="0" borderId="42" xfId="2" applyNumberFormat="1" applyFont="1" applyFill="1" applyBorder="1" applyAlignment="1">
      <alignment horizontal="center" vertical="top" wrapText="1"/>
    </xf>
    <xf numFmtId="170" fontId="4" fillId="0" borderId="43" xfId="2" applyNumberFormat="1" applyFont="1" applyFill="1" applyBorder="1" applyAlignment="1">
      <alignment horizontal="center" vertical="top" wrapText="1"/>
    </xf>
    <xf numFmtId="165" fontId="9" fillId="0" borderId="24" xfId="2" applyNumberFormat="1" applyFont="1" applyFill="1" applyBorder="1" applyAlignment="1">
      <alignment horizontal="center" vertical="top" wrapText="1"/>
    </xf>
    <xf numFmtId="165" fontId="9" fillId="0" borderId="41" xfId="2" applyNumberFormat="1" applyFont="1" applyFill="1" applyBorder="1" applyAlignment="1">
      <alignment horizontal="center" vertical="top" wrapText="1"/>
    </xf>
    <xf numFmtId="165" fontId="9" fillId="0" borderId="44" xfId="2" applyNumberFormat="1" applyFont="1" applyFill="1" applyBorder="1" applyAlignment="1">
      <alignment horizontal="center" vertical="top" wrapText="1"/>
    </xf>
    <xf numFmtId="165" fontId="4" fillId="0" borderId="42" xfId="2" applyNumberFormat="1" applyFont="1" applyFill="1" applyBorder="1" applyAlignment="1">
      <alignment horizontal="center" vertical="top" wrapText="1"/>
    </xf>
    <xf numFmtId="165" fontId="4" fillId="0" borderId="43" xfId="2" applyNumberFormat="1" applyFont="1" applyFill="1" applyBorder="1" applyAlignment="1">
      <alignment horizontal="center" vertical="top" wrapText="1"/>
    </xf>
    <xf numFmtId="165" fontId="4" fillId="0" borderId="24" xfId="2" applyNumberFormat="1" applyFont="1" applyFill="1" applyBorder="1" applyAlignment="1">
      <alignment horizontal="center" vertical="top" wrapText="1"/>
    </xf>
    <xf numFmtId="165" fontId="4" fillId="0" borderId="41" xfId="2" applyNumberFormat="1" applyFont="1" applyFill="1" applyBorder="1" applyAlignment="1">
      <alignment horizontal="center" vertical="top" wrapText="1"/>
    </xf>
    <xf numFmtId="20" fontId="4" fillId="0" borderId="12" xfId="2" applyNumberFormat="1" applyFont="1" applyFill="1" applyBorder="1" applyAlignment="1">
      <alignment horizontal="right" vertical="top" wrapText="1"/>
    </xf>
    <xf numFmtId="20" fontId="4" fillId="0" borderId="11" xfId="2" applyNumberFormat="1" applyFont="1" applyFill="1" applyBorder="1" applyAlignment="1">
      <alignment horizontal="right" vertical="top" wrapText="1"/>
    </xf>
    <xf numFmtId="165" fontId="4" fillId="0" borderId="44" xfId="2" applyNumberFormat="1" applyFont="1" applyFill="1" applyBorder="1" applyAlignment="1">
      <alignment horizontal="center" vertical="top" wrapText="1"/>
    </xf>
    <xf numFmtId="0" fontId="11" fillId="6" borderId="56" xfId="2" applyFont="1" applyFill="1" applyBorder="1" applyAlignment="1">
      <alignment horizontal="center" vertical="top" wrapText="1"/>
    </xf>
    <xf numFmtId="0" fontId="11" fillId="6" borderId="57" xfId="2" applyFont="1" applyFill="1" applyBorder="1" applyAlignment="1">
      <alignment horizontal="center" vertical="top" wrapText="1"/>
    </xf>
    <xf numFmtId="0" fontId="11" fillId="6" borderId="58" xfId="2" applyFont="1" applyFill="1" applyBorder="1" applyAlignment="1">
      <alignment horizontal="center" vertical="top" wrapText="1"/>
    </xf>
    <xf numFmtId="0" fontId="6" fillId="0" borderId="45" xfId="2" applyFont="1" applyFill="1" applyBorder="1" applyAlignment="1">
      <alignment horizontal="center" vertical="top" wrapText="1"/>
    </xf>
    <xf numFmtId="0" fontId="6" fillId="0" borderId="46" xfId="2" applyFont="1" applyFill="1" applyBorder="1" applyAlignment="1">
      <alignment horizontal="center" vertical="top" wrapText="1"/>
    </xf>
    <xf numFmtId="0" fontId="7" fillId="6" borderId="45" xfId="2" applyFont="1" applyFill="1" applyBorder="1" applyAlignment="1">
      <alignment horizontal="center" vertical="top" wrapText="1"/>
    </xf>
    <xf numFmtId="0" fontId="7" fillId="6" borderId="46" xfId="2" applyFont="1" applyFill="1" applyBorder="1" applyAlignment="1">
      <alignment horizontal="center" vertical="top" wrapText="1"/>
    </xf>
    <xf numFmtId="165" fontId="4" fillId="0" borderId="19" xfId="2" applyNumberFormat="1" applyFont="1" applyFill="1" applyBorder="1" applyAlignment="1">
      <alignment horizontal="center" vertical="top" wrapText="1"/>
    </xf>
    <xf numFmtId="0" fontId="5" fillId="6" borderId="0" xfId="2" applyFont="1" applyFill="1" applyAlignment="1">
      <alignment horizontal="left" vertical="top" wrapText="1"/>
    </xf>
    <xf numFmtId="20" fontId="9" fillId="0" borderId="12" xfId="2" applyNumberFormat="1" applyFont="1" applyFill="1" applyBorder="1" applyAlignment="1">
      <alignment horizontal="right" vertical="top" wrapText="1"/>
    </xf>
    <xf numFmtId="20" fontId="9" fillId="0" borderId="11" xfId="2" applyNumberFormat="1" applyFont="1" applyFill="1" applyBorder="1" applyAlignment="1">
      <alignment horizontal="right" vertical="top" wrapText="1"/>
    </xf>
    <xf numFmtId="0" fontId="24" fillId="7" borderId="47" xfId="2" applyFont="1" applyFill="1" applyBorder="1" applyAlignment="1">
      <alignment horizontal="center"/>
    </xf>
    <xf numFmtId="0" fontId="24" fillId="7" borderId="0" xfId="2" applyFont="1" applyFill="1" applyBorder="1" applyAlignment="1">
      <alignment horizontal="center"/>
    </xf>
    <xf numFmtId="0" fontId="24" fillId="7" borderId="48" xfId="2" applyFont="1" applyFill="1" applyBorder="1" applyAlignment="1">
      <alignment horizontal="center"/>
    </xf>
    <xf numFmtId="0" fontId="7" fillId="6" borderId="49" xfId="2" applyFont="1" applyFill="1" applyBorder="1" applyAlignment="1">
      <alignment horizontal="center" vertical="top" wrapText="1"/>
    </xf>
    <xf numFmtId="0" fontId="4" fillId="0" borderId="50" xfId="2" applyFont="1" applyFill="1" applyBorder="1" applyAlignment="1">
      <alignment horizontal="center" vertical="top" wrapText="1"/>
    </xf>
    <xf numFmtId="0" fontId="4" fillId="0" borderId="51" xfId="2" applyFont="1" applyFill="1" applyBorder="1" applyAlignment="1">
      <alignment horizontal="center" vertical="top" wrapText="1"/>
    </xf>
    <xf numFmtId="0" fontId="4" fillId="0" borderId="52" xfId="2" applyFont="1" applyFill="1" applyBorder="1" applyAlignment="1">
      <alignment horizontal="center" vertical="top" wrapText="1"/>
    </xf>
    <xf numFmtId="0" fontId="4" fillId="0" borderId="47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48" xfId="2" applyFont="1" applyFill="1" applyBorder="1" applyAlignment="1">
      <alignment horizontal="center" vertical="top" wrapText="1"/>
    </xf>
    <xf numFmtId="0" fontId="4" fillId="0" borderId="53" xfId="2" applyFont="1" applyFill="1" applyBorder="1" applyAlignment="1">
      <alignment horizontal="center" vertical="top" wrapText="1"/>
    </xf>
    <xf numFmtId="0" fontId="4" fillId="0" borderId="54" xfId="2" applyFont="1" applyFill="1" applyBorder="1" applyAlignment="1">
      <alignment horizontal="center" vertical="top" wrapText="1"/>
    </xf>
    <xf numFmtId="0" fontId="4" fillId="0" borderId="55" xfId="2" applyFont="1" applyFill="1" applyBorder="1" applyAlignment="1">
      <alignment horizontal="center" vertical="top" wrapText="1"/>
    </xf>
    <xf numFmtId="165" fontId="9" fillId="0" borderId="19" xfId="2" applyNumberFormat="1" applyFont="1" applyFill="1" applyBorder="1" applyAlignment="1">
      <alignment horizontal="center" vertical="top" wrapText="1"/>
    </xf>
    <xf numFmtId="165" fontId="4" fillId="0" borderId="26" xfId="2" applyNumberFormat="1" applyFont="1" applyFill="1" applyBorder="1" applyAlignment="1">
      <alignment horizontal="center" vertical="top" wrapText="1"/>
    </xf>
    <xf numFmtId="165" fontId="9" fillId="0" borderId="42" xfId="2" applyNumberFormat="1" applyFont="1" applyFill="1" applyBorder="1" applyAlignment="1">
      <alignment horizontal="center" vertical="top" wrapText="1"/>
    </xf>
    <xf numFmtId="165" fontId="9" fillId="0" borderId="43" xfId="2" applyNumberFormat="1" applyFont="1" applyFill="1" applyBorder="1" applyAlignment="1">
      <alignment horizontal="center" vertical="top" wrapText="1"/>
    </xf>
    <xf numFmtId="170" fontId="4" fillId="0" borderId="24" xfId="2" applyNumberFormat="1" applyFont="1" applyFill="1" applyBorder="1" applyAlignment="1">
      <alignment horizontal="center" vertical="top" wrapText="1"/>
    </xf>
    <xf numFmtId="170" fontId="4" fillId="0" borderId="41" xfId="2" applyNumberFormat="1" applyFont="1" applyFill="1" applyBorder="1" applyAlignment="1">
      <alignment horizontal="center" vertical="top" wrapText="1"/>
    </xf>
    <xf numFmtId="0" fontId="24" fillId="7" borderId="59" xfId="2" applyFont="1" applyFill="1" applyBorder="1" applyAlignment="1">
      <alignment horizontal="center"/>
    </xf>
    <xf numFmtId="0" fontId="24" fillId="7" borderId="60" xfId="2" applyFont="1" applyFill="1" applyBorder="1" applyAlignment="1">
      <alignment horizontal="center"/>
    </xf>
    <xf numFmtId="0" fontId="24" fillId="7" borderId="61" xfId="2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5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8"/>
  <sheetViews>
    <sheetView tabSelected="1" zoomScale="80" zoomScaleNormal="80" workbookViewId="0">
      <selection activeCell="K44" sqref="K44"/>
    </sheetView>
  </sheetViews>
  <sheetFormatPr defaultRowHeight="15" x14ac:dyDescent="0.25"/>
  <cols>
    <col min="1" max="1" width="5.42578125" style="2" customWidth="1"/>
    <col min="2" max="2" width="12.42578125" style="2" customWidth="1"/>
    <col min="3" max="3" width="12.5703125" style="2" customWidth="1"/>
    <col min="4" max="4" width="15.28515625" style="2" bestFit="1" customWidth="1"/>
    <col min="5" max="5" width="13.5703125" style="2" customWidth="1"/>
    <col min="6" max="6" width="14.5703125" style="2" customWidth="1"/>
    <col min="7" max="7" width="17.28515625" style="2" customWidth="1"/>
    <col min="8" max="8" width="15.7109375" style="2" customWidth="1"/>
    <col min="9" max="9" width="14" style="2" customWidth="1"/>
    <col min="10" max="12" width="12.28515625" style="2" customWidth="1"/>
    <col min="13" max="13" width="14.28515625" style="2" customWidth="1"/>
    <col min="14" max="44" width="9.140625" style="1"/>
    <col min="45" max="16384" width="9.140625" style="2"/>
  </cols>
  <sheetData>
    <row r="1" spans="1:44" s="21" customFormat="1" ht="44.25" customHeight="1" thickTop="1" x14ac:dyDescent="0.25">
      <c r="A1" s="131" t="s">
        <v>179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s="23" customFormat="1" ht="14.25" x14ac:dyDescent="0.2">
      <c r="A2" s="124" t="s">
        <v>158</v>
      </c>
      <c r="B2" s="125">
        <v>44013</v>
      </c>
      <c r="C2" s="125">
        <f>B2+31</f>
        <v>44044</v>
      </c>
      <c r="D2" s="125">
        <f>C2+31</f>
        <v>44075</v>
      </c>
      <c r="E2" s="125">
        <f>D2+31</f>
        <v>44106</v>
      </c>
      <c r="F2" s="125">
        <f t="shared" ref="F2:M2" si="0">E2+31</f>
        <v>44137</v>
      </c>
      <c r="G2" s="125">
        <f t="shared" si="0"/>
        <v>44168</v>
      </c>
      <c r="H2" s="125">
        <f t="shared" si="0"/>
        <v>44199</v>
      </c>
      <c r="I2" s="125">
        <f t="shared" si="0"/>
        <v>44230</v>
      </c>
      <c r="J2" s="125">
        <f t="shared" si="0"/>
        <v>44261</v>
      </c>
      <c r="K2" s="125">
        <f t="shared" si="0"/>
        <v>44292</v>
      </c>
      <c r="L2" s="125">
        <f t="shared" si="0"/>
        <v>44323</v>
      </c>
      <c r="M2" s="125">
        <f t="shared" si="0"/>
        <v>44354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s="23" customFormat="1" ht="14.25" x14ac:dyDescent="0.2">
      <c r="A3" s="126">
        <v>1</v>
      </c>
      <c r="B3" s="123"/>
      <c r="C3" s="25" t="s">
        <v>0</v>
      </c>
      <c r="D3" s="123"/>
      <c r="E3" s="24"/>
      <c r="F3" s="25" t="s">
        <v>0</v>
      </c>
      <c r="G3" s="123"/>
      <c r="H3" s="24"/>
      <c r="I3" s="24"/>
      <c r="J3" s="24"/>
      <c r="K3" s="24"/>
      <c r="L3" s="27" t="s">
        <v>0</v>
      </c>
      <c r="M3" s="1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s="23" customFormat="1" ht="14.25" x14ac:dyDescent="0.2">
      <c r="A4" s="126">
        <v>2</v>
      </c>
      <c r="B4" s="24"/>
      <c r="C4" s="25" t="s">
        <v>0</v>
      </c>
      <c r="D4" s="123"/>
      <c r="E4" s="24"/>
      <c r="F4" s="24"/>
      <c r="G4" s="123"/>
      <c r="H4" s="27" t="s">
        <v>0</v>
      </c>
      <c r="I4" s="123"/>
      <c r="J4" s="123"/>
      <c r="K4" s="24"/>
      <c r="L4" s="27" t="s">
        <v>0</v>
      </c>
      <c r="M4" s="123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23" customFormat="1" ht="14.25" x14ac:dyDescent="0.2">
      <c r="A5" s="126">
        <v>3</v>
      </c>
      <c r="B5" s="24"/>
      <c r="C5" s="24"/>
      <c r="D5" s="123"/>
      <c r="E5" s="25" t="s">
        <v>0</v>
      </c>
      <c r="F5" s="123"/>
      <c r="G5" s="24"/>
      <c r="H5" s="27" t="s">
        <v>0</v>
      </c>
      <c r="I5" s="123"/>
      <c r="J5" s="123"/>
      <c r="K5" s="27" t="s">
        <v>0</v>
      </c>
      <c r="L5" s="24"/>
      <c r="M5" s="12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s="23" customFormat="1" ht="14.25" x14ac:dyDescent="0.2">
      <c r="A6" s="126">
        <v>4</v>
      </c>
      <c r="B6" s="25" t="s">
        <v>0</v>
      </c>
      <c r="C6" s="123"/>
      <c r="D6" s="24"/>
      <c r="E6" s="25" t="s">
        <v>0</v>
      </c>
      <c r="F6" s="123"/>
      <c r="G6" s="24"/>
      <c r="H6" s="24"/>
      <c r="I6" s="24"/>
      <c r="J6" s="24"/>
      <c r="K6" s="27" t="s">
        <v>0</v>
      </c>
      <c r="L6" s="123"/>
      <c r="M6" s="1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23" customFormat="1" ht="14.25" x14ac:dyDescent="0.2">
      <c r="A7" s="126">
        <v>5</v>
      </c>
      <c r="B7" s="25" t="s">
        <v>0</v>
      </c>
      <c r="C7" s="123"/>
      <c r="D7" s="25" t="s">
        <v>0</v>
      </c>
      <c r="E7" s="24"/>
      <c r="F7" s="24"/>
      <c r="G7" s="25" t="s">
        <v>0</v>
      </c>
      <c r="H7" s="123"/>
      <c r="I7" s="24"/>
      <c r="J7" s="24"/>
      <c r="K7" s="26"/>
      <c r="L7" s="123"/>
      <c r="M7" s="27" t="s">
        <v>0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s="23" customFormat="1" ht="14.25" x14ac:dyDescent="0.2">
      <c r="A8" s="126">
        <v>6</v>
      </c>
      <c r="B8" s="24"/>
      <c r="C8" s="24"/>
      <c r="D8" s="25" t="s">
        <v>0</v>
      </c>
      <c r="E8" s="123"/>
      <c r="F8" s="24"/>
      <c r="G8" s="25" t="s">
        <v>0</v>
      </c>
      <c r="H8" s="123"/>
      <c r="I8" s="27" t="s">
        <v>0</v>
      </c>
      <c r="J8" s="27" t="s">
        <v>0</v>
      </c>
      <c r="K8" s="123"/>
      <c r="L8" s="26"/>
      <c r="M8" s="27" t="s">
        <v>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s="23" customFormat="1" ht="14.25" x14ac:dyDescent="0.2">
      <c r="A9" s="126">
        <v>7</v>
      </c>
      <c r="B9" s="123"/>
      <c r="C9" s="24"/>
      <c r="D9" s="24" t="s">
        <v>2</v>
      </c>
      <c r="E9" s="123"/>
      <c r="F9" s="25" t="s">
        <v>0</v>
      </c>
      <c r="G9" s="24"/>
      <c r="H9" s="24"/>
      <c r="I9" s="27" t="s">
        <v>0</v>
      </c>
      <c r="J9" s="27" t="s">
        <v>0</v>
      </c>
      <c r="K9" s="123"/>
      <c r="L9" s="26"/>
      <c r="M9" s="2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s="23" customFormat="1" ht="14.25" x14ac:dyDescent="0.2">
      <c r="A10" s="126">
        <v>8</v>
      </c>
      <c r="B10" s="123"/>
      <c r="C10" s="25" t="s">
        <v>0</v>
      </c>
      <c r="D10" s="123"/>
      <c r="E10" s="123"/>
      <c r="F10" s="25" t="s">
        <v>0</v>
      </c>
      <c r="G10" s="123"/>
      <c r="H10" s="24"/>
      <c r="I10" s="24"/>
      <c r="J10" s="24"/>
      <c r="K10" s="24"/>
      <c r="L10" s="27" t="s">
        <v>0</v>
      </c>
      <c r="M10" s="12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s="23" customFormat="1" ht="14.25" x14ac:dyDescent="0.2">
      <c r="A11" s="126">
        <v>9</v>
      </c>
      <c r="B11" s="24"/>
      <c r="C11" s="25" t="s">
        <v>0</v>
      </c>
      <c r="D11" s="123"/>
      <c r="E11" s="24"/>
      <c r="F11" s="24"/>
      <c r="G11" s="123"/>
      <c r="H11" s="27" t="s">
        <v>0</v>
      </c>
      <c r="I11" s="123"/>
      <c r="J11" s="123"/>
      <c r="K11" s="24"/>
      <c r="L11" s="27" t="s">
        <v>0</v>
      </c>
      <c r="M11" s="12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s="23" customFormat="1" ht="14.25" x14ac:dyDescent="0.2">
      <c r="A12" s="126">
        <v>10</v>
      </c>
      <c r="B12" s="24"/>
      <c r="C12" s="24"/>
      <c r="D12" s="24"/>
      <c r="E12" s="25" t="s">
        <v>0</v>
      </c>
      <c r="F12" s="24"/>
      <c r="G12" s="24"/>
      <c r="H12" s="27" t="s">
        <v>0</v>
      </c>
      <c r="I12" s="123"/>
      <c r="J12" s="123"/>
      <c r="K12" s="27" t="s">
        <v>0</v>
      </c>
      <c r="L12" s="24"/>
      <c r="M12" s="2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23" customFormat="1" ht="14.25" x14ac:dyDescent="0.2">
      <c r="A13" s="126">
        <v>11</v>
      </c>
      <c r="B13" s="25" t="s">
        <v>0</v>
      </c>
      <c r="C13" s="123"/>
      <c r="D13" s="24"/>
      <c r="E13" s="25" t="s">
        <v>0</v>
      </c>
      <c r="F13" s="24" t="s">
        <v>2</v>
      </c>
      <c r="G13" s="24"/>
      <c r="H13" s="24"/>
      <c r="I13" s="24"/>
      <c r="J13" s="24"/>
      <c r="K13" s="27" t="s">
        <v>0</v>
      </c>
      <c r="L13" s="123"/>
      <c r="M13" s="2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s="23" customFormat="1" ht="14.25" x14ac:dyDescent="0.2">
      <c r="A14" s="126">
        <v>12</v>
      </c>
      <c r="B14" s="25" t="s">
        <v>0</v>
      </c>
      <c r="C14" s="123"/>
      <c r="D14" s="25" t="s">
        <v>0</v>
      </c>
      <c r="E14" s="24" t="s">
        <v>2</v>
      </c>
      <c r="F14" s="123"/>
      <c r="G14" s="25" t="s">
        <v>0</v>
      </c>
      <c r="H14" s="123"/>
      <c r="I14" s="24"/>
      <c r="J14" s="24"/>
      <c r="K14" s="24"/>
      <c r="L14" s="123"/>
      <c r="M14" s="27" t="s"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23" customFormat="1" ht="14.25" x14ac:dyDescent="0.2">
      <c r="A15" s="126">
        <v>13</v>
      </c>
      <c r="B15" s="24"/>
      <c r="C15" s="24"/>
      <c r="D15" s="25" t="s">
        <v>0</v>
      </c>
      <c r="E15" s="123"/>
      <c r="F15" s="24"/>
      <c r="G15" s="25" t="s">
        <v>0</v>
      </c>
      <c r="H15" s="123"/>
      <c r="I15" s="27" t="s">
        <v>0</v>
      </c>
      <c r="J15" s="27" t="s">
        <v>0</v>
      </c>
      <c r="K15" s="123"/>
      <c r="L15" s="26"/>
      <c r="M15" s="27" t="s"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23" customFormat="1" ht="14.25" x14ac:dyDescent="0.2">
      <c r="A16" s="126">
        <v>14</v>
      </c>
      <c r="B16" s="123"/>
      <c r="C16" s="24"/>
      <c r="D16" s="24"/>
      <c r="E16" s="123"/>
      <c r="F16" s="25" t="s">
        <v>0</v>
      </c>
      <c r="G16" s="24"/>
      <c r="H16" s="24"/>
      <c r="I16" s="27" t="s">
        <v>0</v>
      </c>
      <c r="J16" s="27" t="s">
        <v>0</v>
      </c>
      <c r="K16" s="123"/>
      <c r="L16" s="26"/>
      <c r="M16" s="2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s="23" customFormat="1" ht="14.25" x14ac:dyDescent="0.2">
      <c r="A17" s="126">
        <v>15</v>
      </c>
      <c r="B17" s="123"/>
      <c r="C17" s="25" t="s">
        <v>0</v>
      </c>
      <c r="D17" s="123"/>
      <c r="E17" s="24"/>
      <c r="F17" s="25" t="s">
        <v>0</v>
      </c>
      <c r="G17" s="123"/>
      <c r="H17" s="24"/>
      <c r="I17" s="24" t="s">
        <v>2</v>
      </c>
      <c r="J17" s="24"/>
      <c r="K17" s="24"/>
      <c r="L17" s="27" t="s">
        <v>0</v>
      </c>
      <c r="M17" s="1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s="23" customFormat="1" ht="14.25" x14ac:dyDescent="0.2">
      <c r="A18" s="126">
        <v>16</v>
      </c>
      <c r="B18" s="24"/>
      <c r="C18" s="25" t="s">
        <v>0</v>
      </c>
      <c r="D18" s="123"/>
      <c r="E18" s="24"/>
      <c r="F18" s="24"/>
      <c r="G18" s="123"/>
      <c r="H18" s="27" t="s">
        <v>0</v>
      </c>
      <c r="I18" s="123"/>
      <c r="J18" s="123"/>
      <c r="K18" s="24"/>
      <c r="L18" s="27" t="s">
        <v>0</v>
      </c>
      <c r="M18" s="12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s="23" customFormat="1" ht="14.25" x14ac:dyDescent="0.2">
      <c r="A19" s="126">
        <v>17</v>
      </c>
      <c r="B19" s="24"/>
      <c r="C19" s="24"/>
      <c r="D19" s="24"/>
      <c r="E19" s="25" t="s">
        <v>0</v>
      </c>
      <c r="F19" s="123"/>
      <c r="G19" s="24"/>
      <c r="H19" s="27" t="s">
        <v>0</v>
      </c>
      <c r="I19" s="123"/>
      <c r="J19" s="123"/>
      <c r="K19" s="27" t="s">
        <v>0</v>
      </c>
      <c r="L19" s="24"/>
      <c r="M19" s="2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s="23" customFormat="1" ht="14.25" x14ac:dyDescent="0.2">
      <c r="A20" s="126">
        <v>18</v>
      </c>
      <c r="B20" s="25" t="s">
        <v>0</v>
      </c>
      <c r="C20" s="123"/>
      <c r="D20" s="24"/>
      <c r="E20" s="25" t="s">
        <v>0</v>
      </c>
      <c r="F20" s="123"/>
      <c r="G20" s="24"/>
      <c r="H20" s="24" t="s">
        <v>2</v>
      </c>
      <c r="I20" s="123"/>
      <c r="J20" s="24"/>
      <c r="K20" s="27" t="s">
        <v>0</v>
      </c>
      <c r="L20" s="123"/>
      <c r="M20" s="2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s="23" customFormat="1" ht="14.25" x14ac:dyDescent="0.2">
      <c r="A21" s="126">
        <v>19</v>
      </c>
      <c r="B21" s="25" t="s">
        <v>0</v>
      </c>
      <c r="C21" s="123"/>
      <c r="D21" s="25" t="s">
        <v>0</v>
      </c>
      <c r="E21" s="24"/>
      <c r="F21" s="24"/>
      <c r="G21" s="25" t="s">
        <v>0</v>
      </c>
      <c r="H21" s="123"/>
      <c r="I21" s="24"/>
      <c r="J21" s="24"/>
      <c r="K21" s="24"/>
      <c r="L21" s="123"/>
      <c r="M21" s="27" t="s">
        <v>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s="23" customFormat="1" ht="14.25" x14ac:dyDescent="0.2">
      <c r="A22" s="126">
        <v>20</v>
      </c>
      <c r="B22" s="24"/>
      <c r="C22" s="24"/>
      <c r="D22" s="25" t="s">
        <v>0</v>
      </c>
      <c r="E22" s="123"/>
      <c r="F22" s="24"/>
      <c r="G22" s="25" t="s">
        <v>0</v>
      </c>
      <c r="H22" s="123"/>
      <c r="I22" s="27" t="s">
        <v>0</v>
      </c>
      <c r="J22" s="27" t="s">
        <v>0</v>
      </c>
      <c r="K22" s="123"/>
      <c r="L22" s="26"/>
      <c r="M22" s="27" t="s"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s="23" customFormat="1" ht="14.25" x14ac:dyDescent="0.2">
      <c r="A23" s="126">
        <v>21</v>
      </c>
      <c r="B23" s="123"/>
      <c r="C23" s="24"/>
      <c r="D23" s="24"/>
      <c r="E23" s="123"/>
      <c r="F23" s="25" t="s">
        <v>0</v>
      </c>
      <c r="G23" s="24"/>
      <c r="H23" s="123"/>
      <c r="I23" s="27" t="s">
        <v>0</v>
      </c>
      <c r="J23" s="27" t="s">
        <v>0</v>
      </c>
      <c r="K23" s="123"/>
      <c r="L23" s="26"/>
      <c r="M23" s="2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3" customFormat="1" ht="14.25" x14ac:dyDescent="0.2">
      <c r="A24" s="126">
        <v>22</v>
      </c>
      <c r="B24" s="123"/>
      <c r="C24" s="25" t="s">
        <v>0</v>
      </c>
      <c r="D24" s="123"/>
      <c r="E24" s="24"/>
      <c r="F24" s="25" t="s">
        <v>0</v>
      </c>
      <c r="G24" s="123"/>
      <c r="H24" s="24"/>
      <c r="I24" s="24"/>
      <c r="J24" s="24"/>
      <c r="K24" s="24"/>
      <c r="L24" s="27" t="s">
        <v>0</v>
      </c>
      <c r="M24" s="123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s="23" customFormat="1" ht="14.25" x14ac:dyDescent="0.2">
      <c r="A25" s="126">
        <v>23</v>
      </c>
      <c r="B25" s="24"/>
      <c r="C25" s="25" t="s">
        <v>0</v>
      </c>
      <c r="D25" s="123"/>
      <c r="E25" s="24"/>
      <c r="F25" s="123"/>
      <c r="G25" s="123"/>
      <c r="H25" s="27" t="s">
        <v>0</v>
      </c>
      <c r="I25" s="123"/>
      <c r="J25" s="123"/>
      <c r="K25" s="24"/>
      <c r="L25" s="27" t="s">
        <v>0</v>
      </c>
      <c r="M25" s="1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s="23" customFormat="1" ht="14.25" x14ac:dyDescent="0.2">
      <c r="A26" s="126">
        <v>24</v>
      </c>
      <c r="B26" s="24"/>
      <c r="C26" s="24"/>
      <c r="D26" s="24"/>
      <c r="E26" s="25" t="s">
        <v>0</v>
      </c>
      <c r="F26" s="24"/>
      <c r="G26" s="24"/>
      <c r="H26" s="27" t="s">
        <v>0</v>
      </c>
      <c r="I26" s="123"/>
      <c r="J26" s="123"/>
      <c r="K26" s="27" t="s">
        <v>0</v>
      </c>
      <c r="L26" s="26"/>
      <c r="M26" s="12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s="23" customFormat="1" ht="14.25" x14ac:dyDescent="0.2">
      <c r="A27" s="126">
        <v>25</v>
      </c>
      <c r="B27" s="25" t="s">
        <v>0</v>
      </c>
      <c r="C27" s="123"/>
      <c r="D27" s="24"/>
      <c r="E27" s="25" t="s">
        <v>0</v>
      </c>
      <c r="F27" s="24"/>
      <c r="G27" s="24"/>
      <c r="H27" s="24"/>
      <c r="I27" s="24"/>
      <c r="J27" s="24"/>
      <c r="K27" s="27" t="s">
        <v>0</v>
      </c>
      <c r="L27" s="123"/>
      <c r="M27" s="2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s="23" customFormat="1" ht="14.25" x14ac:dyDescent="0.2">
      <c r="A28" s="126">
        <v>26</v>
      </c>
      <c r="B28" s="25" t="s">
        <v>0</v>
      </c>
      <c r="C28" s="123"/>
      <c r="D28" s="25" t="s">
        <v>0</v>
      </c>
      <c r="E28" s="24"/>
      <c r="F28" s="24" t="s">
        <v>2</v>
      </c>
      <c r="G28" s="25" t="s">
        <v>0</v>
      </c>
      <c r="H28" s="123"/>
      <c r="I28" s="24"/>
      <c r="J28" s="24"/>
      <c r="K28" s="24"/>
      <c r="L28" s="123"/>
      <c r="M28" s="27" t="s">
        <v>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s="23" customFormat="1" ht="14.25" x14ac:dyDescent="0.2">
      <c r="A29" s="126">
        <v>27</v>
      </c>
      <c r="B29" s="24"/>
      <c r="C29" s="24"/>
      <c r="D29" s="25" t="s">
        <v>0</v>
      </c>
      <c r="E29" s="123"/>
      <c r="F29" s="24" t="s">
        <v>2</v>
      </c>
      <c r="G29" s="25" t="s">
        <v>0</v>
      </c>
      <c r="H29" s="123"/>
      <c r="I29" s="27" t="s">
        <v>0</v>
      </c>
      <c r="J29" s="27" t="s">
        <v>0</v>
      </c>
      <c r="K29" s="123"/>
      <c r="L29" s="123"/>
      <c r="M29" s="27" t="s">
        <v>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s="23" customFormat="1" ht="14.25" x14ac:dyDescent="0.2">
      <c r="A30" s="126">
        <v>28</v>
      </c>
      <c r="B30" s="123"/>
      <c r="C30" s="24"/>
      <c r="D30" s="24"/>
      <c r="E30" s="123"/>
      <c r="F30" s="25" t="s">
        <v>0</v>
      </c>
      <c r="G30" s="24"/>
      <c r="H30" s="24"/>
      <c r="I30" s="27" t="s">
        <v>0</v>
      </c>
      <c r="J30" s="27" t="s">
        <v>0</v>
      </c>
      <c r="K30" s="123"/>
      <c r="L30" s="26"/>
      <c r="M30" s="2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s="23" customFormat="1" ht="14.25" x14ac:dyDescent="0.2">
      <c r="A31" s="126">
        <v>29</v>
      </c>
      <c r="B31" s="123"/>
      <c r="C31" s="25" t="s">
        <v>0</v>
      </c>
      <c r="D31" s="24"/>
      <c r="E31" s="24"/>
      <c r="F31" s="25" t="s">
        <v>0</v>
      </c>
      <c r="G31" s="24"/>
      <c r="H31" s="24"/>
      <c r="I31" s="27" t="s">
        <v>3</v>
      </c>
      <c r="J31" s="24"/>
      <c r="K31" s="24"/>
      <c r="L31" s="27" t="s">
        <v>0</v>
      </c>
      <c r="M31" s="2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s="23" customFormat="1" ht="14.25" x14ac:dyDescent="0.2">
      <c r="A32" s="126">
        <v>30</v>
      </c>
      <c r="B32" s="24"/>
      <c r="C32" s="25" t="s">
        <v>0</v>
      </c>
      <c r="D32" s="123"/>
      <c r="E32" s="24"/>
      <c r="F32" s="24"/>
      <c r="G32" s="24"/>
      <c r="H32" s="27" t="s">
        <v>0</v>
      </c>
      <c r="I32" s="27" t="s">
        <v>3</v>
      </c>
      <c r="J32" s="24"/>
      <c r="K32" s="24"/>
      <c r="L32" s="27" t="s">
        <v>0</v>
      </c>
      <c r="M32" s="123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s="23" customFormat="1" ht="14.25" x14ac:dyDescent="0.2">
      <c r="A33" s="126">
        <v>31</v>
      </c>
      <c r="B33" s="24"/>
      <c r="C33" s="24"/>
      <c r="D33" s="25" t="s">
        <v>3</v>
      </c>
      <c r="E33" s="25" t="s">
        <v>0</v>
      </c>
      <c r="F33" s="25" t="s">
        <v>3</v>
      </c>
      <c r="G33" s="24"/>
      <c r="H33" s="27" t="s">
        <v>0</v>
      </c>
      <c r="I33" s="27" t="s">
        <v>3</v>
      </c>
      <c r="J33" s="24"/>
      <c r="K33" s="27" t="s">
        <v>3</v>
      </c>
      <c r="L33" s="26" t="s">
        <v>2</v>
      </c>
      <c r="M33" s="27" t="s">
        <v>3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s="23" customFormat="1" ht="38.25" x14ac:dyDescent="0.2">
      <c r="A34" s="127" t="s">
        <v>156</v>
      </c>
      <c r="B34" s="128">
        <f>SUM(COUNTIF(B$4:B$33,"I"),COUNTIF(B$4:B$33,"FD"),COUNTIF(B$4:B$33,"Q/T"),COUNTIF(B$4:B$33,"ED-PD"),COUNTIF(B$4:B$33,"RCD"),COUNTIF(B$4:B$33,"ED-RC"),COUNTIF(B$4:B$33,"LD"),COUNTIF(B$4:B$33,"G"))</f>
        <v>0</v>
      </c>
      <c r="C34" s="128">
        <f>SUM(COUNTIF(C$3:C$33,"I"),COUNTIF(C$3:C$33,"FD"),COUNTIF(C$3:C$33,"Q/T"),COUNTIF(C$3:C$33,"ED-PD"),COUNTIF(C$3:C$33,"RCD"),COUNTIF(C$3:C$33,"ED-RC"),COUNTIF(C$3:C$33,"LD"),COUNTIF(C$3:C$33,"G"))</f>
        <v>0</v>
      </c>
      <c r="D34" s="128">
        <f>SUM(COUNTIF(D$3:D$33,"I"),COUNTIF(D$3:D$33,"FD"),COUNTIF(D$3:D$33,"Q/T"),COUNTIF(D$3:D$33,"ED-PD"),COUNTIF(D$3:D$33,"RCD"),COUNTIF(D$3:D$33,"ED-RC"),COUNTIF(D$3:D$33,"LD"),COUNTIF(D$3:D$33,"G"))</f>
        <v>0</v>
      </c>
      <c r="E34" s="128">
        <f>SUM(COUNTIF(E$3:E$33,"I"),COUNTIF(E$3:E$33,"FD"),COUNTIF(E$3:E$33,"Q/T"),COUNTIF(E$3:E$33,"ED-PD"),COUNTIF(E$3:E$33,"RCD"),COUNTIF(E$3:E$33,"ED-RC"),COUNTIF(E$3:E$33,"LD"),COUNTIF(E$3:E$33,"G"))</f>
        <v>0</v>
      </c>
      <c r="F34" s="128">
        <f>SUM(COUNTIF(F$3:F$33,"I"),COUNTIF(F$3:F$33,"FD"),COUNTIF(F$3:F$33,"Q/T"),COUNTIF(F$3:F$33,"ED-PD"),COUNTIF(F$3:F$33,"RCD"),COUNTIF(F$3:F$33,"ED-RC"),COUNTIF(F$3:F$33,"LD"),COUNTIF(F$3:F$33,"G"))</f>
        <v>0</v>
      </c>
      <c r="G34" s="128">
        <f>SUM(COUNTIF(G$3:G$33,"I"),COUNTIF(G$3:G$33,"FD"),COUNTIF(G$3:G$33,"Q/T"),COUNTIF(G$3:G$33,"ED-PD"),COUNTIF(G$3:G$33,"RCD"),COUNTIF(G$3:G$33,"ED-RC"),COUNTIF(G$3:G$33,"LD"),COUNTIF(G$3:G$33,"G"))</f>
        <v>0</v>
      </c>
      <c r="H34" s="128">
        <f t="shared" ref="H34:K34" si="1">SUM(COUNTIF(H$3:H$33,"I"),COUNTIF(H$3:H$33,"FD"),COUNTIF(H$3:H$33,"Q/T"),COUNTIF(H$3:H$33,"ED-PD"),COUNTIF(H$3:H$33,"RCD"),COUNTIF(H$3:H$33,"ED-RC"),COUNTIF(H$3:H$33,"LD"),COUNTIF(H$3:H$33,"G"))</f>
        <v>0</v>
      </c>
      <c r="I34" s="128">
        <f t="shared" si="1"/>
        <v>0</v>
      </c>
      <c r="J34" s="128">
        <f t="shared" si="1"/>
        <v>0</v>
      </c>
      <c r="K34" s="128">
        <f t="shared" si="1"/>
        <v>0</v>
      </c>
      <c r="L34" s="128">
        <f>SUM(COUNTIF(L$3:L$33,"I"),COUNTIF(L$3:L$33,"FD"),COUNTIF(L$3:L$33,"Q/T"),COUNTIF(L$3:L$33,"ED-PD"),COUNTIF(L$3:L$33,"RCD"),COUNTIF(L$3:L$33,"ED-RC"),COUNTIF(L$3:L$33,"LD"),COUNTIF(L$3:L$33,"G"))</f>
        <v>0</v>
      </c>
      <c r="M34" s="128">
        <f>SUM(COUNTIF(M$7:M$33,"I"),COUNTIF(M$7:M$33,"FD"),COUNTIF(M$7:M$33,"Q/T"),COUNTIF(M$7:M$33,"ED-PD"),COUNTIF(M$7:M$33,"RCD"),COUNTIF(M$7:M$33,"ED-RC"),COUNTIF(M$7:M$33,"LD"),COUNTIF(M$7:M$33,"G"))</f>
        <v>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s="23" customFormat="1" thickBo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 s="23" customFormat="1" ht="14.25" x14ac:dyDescent="0.2">
      <c r="A36" s="30"/>
      <c r="B36" s="30"/>
      <c r="C36" s="31" t="s">
        <v>2</v>
      </c>
      <c r="D36" s="32">
        <f>COUNTIF($B$3:$M$33,C36)</f>
        <v>8</v>
      </c>
      <c r="E36" s="33" t="s">
        <v>4</v>
      </c>
      <c r="F36" s="32">
        <f>COUNTIF($B$3:$M$33,E36)</f>
        <v>0</v>
      </c>
      <c r="G36" s="33" t="s">
        <v>5</v>
      </c>
      <c r="H36" s="32">
        <f>COUNTIF($B$3:$M$33,G36)</f>
        <v>0</v>
      </c>
      <c r="I36" s="33" t="s">
        <v>6</v>
      </c>
      <c r="J36" s="32">
        <f>COUNTIF($B$3:$M$33,I36)</f>
        <v>0</v>
      </c>
      <c r="K36" s="33" t="s">
        <v>7</v>
      </c>
      <c r="L36" s="34">
        <f>COUNTIF($B$3:$M$33,K36)</f>
        <v>0</v>
      </c>
      <c r="M36" s="30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 s="23" customFormat="1" thickBot="1" x14ac:dyDescent="0.25">
      <c r="A37" s="30"/>
      <c r="B37" s="30"/>
      <c r="C37" s="35" t="s">
        <v>8</v>
      </c>
      <c r="D37" s="36">
        <f>COUNTIF($B$3:$M$33,C37)</f>
        <v>0</v>
      </c>
      <c r="E37" s="37" t="s">
        <v>9</v>
      </c>
      <c r="F37" s="36">
        <f>COUNTIF($B$3:$M$33,E37)</f>
        <v>0</v>
      </c>
      <c r="G37" s="38" t="s">
        <v>10</v>
      </c>
      <c r="H37" s="36">
        <f>COUNTIF($B$3:$M$33,G37)</f>
        <v>0</v>
      </c>
      <c r="I37" s="37" t="s">
        <v>11</v>
      </c>
      <c r="J37" s="36">
        <f>COUNTIF($B$3:$M$33,I37)</f>
        <v>0</v>
      </c>
      <c r="K37" s="37" t="s">
        <v>12</v>
      </c>
      <c r="L37" s="39">
        <f>COUNTIF($B$3:$M$33,K37)</f>
        <v>0</v>
      </c>
      <c r="M37" s="3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 s="23" customFormat="1" ht="16.5" thickTop="1" thickBot="1" x14ac:dyDescent="0.3">
      <c r="A38" s="30"/>
      <c r="B38" s="30"/>
      <c r="C38" s="146" t="s">
        <v>183</v>
      </c>
      <c r="D38" s="147"/>
      <c r="E38" s="148"/>
      <c r="F38" s="103">
        <f>SUM(COUNTIF($B$3:$M$33,"I"),COUNTIF($B$3:$M$33,"FD"),COUNTIF($B$3:$M$33,"Q/T"),COUNTIF($B$3:$M$33,"ED-PD"),COUNTIF($B$3:$M$33,"RCD"),COUNTIF($B$3:$M$33,"ED-RC"),COUNTIF($B$3:$M$33,"LD"),COUNTIF($B$3:$M$33,"G"))</f>
        <v>0</v>
      </c>
      <c r="G38" s="30"/>
      <c r="H38" s="149" t="s">
        <v>186</v>
      </c>
      <c r="I38" s="150"/>
      <c r="J38" s="150"/>
      <c r="K38" s="151"/>
      <c r="L38" s="104">
        <f>SUM(F38,IF(D37&lt;=4,D37,4),IF(H36&lt;=2,H36,2),IF(J36&lt;=4,J36,4))</f>
        <v>0</v>
      </c>
      <c r="M38" s="30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 s="23" customFormat="1" ht="15.75" thickTop="1" thickBo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 s="23" customFormat="1" ht="23.25" customHeight="1" thickBot="1" x14ac:dyDescent="0.25">
      <c r="A40" s="134" t="s">
        <v>184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 s="23" customFormat="1" thickBo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 s="23" customFormat="1" thickTop="1" x14ac:dyDescent="0.2">
      <c r="A42" s="41"/>
      <c r="B42" s="143" t="s">
        <v>185</v>
      </c>
      <c r="C42" s="144"/>
      <c r="D42" s="144"/>
      <c r="E42" s="144"/>
      <c r="F42" s="144"/>
      <c r="G42" s="145"/>
      <c r="H42" s="41"/>
      <c r="I42" s="41"/>
      <c r="J42" s="143" t="s">
        <v>193</v>
      </c>
      <c r="K42" s="144"/>
      <c r="L42" s="144"/>
      <c r="M42" s="145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 s="23" customFormat="1" ht="14.25" x14ac:dyDescent="0.2">
      <c r="A43" s="41"/>
      <c r="B43" s="111" t="s">
        <v>1</v>
      </c>
      <c r="C43" s="105" t="s">
        <v>13</v>
      </c>
      <c r="D43" s="105"/>
      <c r="E43" s="115"/>
      <c r="F43" s="115"/>
      <c r="G43" s="116"/>
      <c r="H43" s="41"/>
      <c r="I43" s="41"/>
      <c r="J43" s="106" t="s">
        <v>189</v>
      </c>
      <c r="K43" s="105"/>
      <c r="L43" s="105" t="s">
        <v>14</v>
      </c>
      <c r="M43" s="107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 s="23" customFormat="1" ht="14.25" x14ac:dyDescent="0.2">
      <c r="A44" s="41"/>
      <c r="B44" s="111" t="s">
        <v>15</v>
      </c>
      <c r="C44" s="105" t="s">
        <v>16</v>
      </c>
      <c r="D44" s="105"/>
      <c r="E44" s="115"/>
      <c r="F44" s="115"/>
      <c r="G44" s="116"/>
      <c r="H44" s="41"/>
      <c r="I44" s="41"/>
      <c r="J44" s="106" t="s">
        <v>190</v>
      </c>
      <c r="K44" s="105"/>
      <c r="L44" s="105" t="s">
        <v>181</v>
      </c>
      <c r="M44" s="107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s="23" customFormat="1" ht="14.25" x14ac:dyDescent="0.2">
      <c r="A45" s="41"/>
      <c r="B45" s="111" t="s">
        <v>17</v>
      </c>
      <c r="C45" s="105" t="s">
        <v>18</v>
      </c>
      <c r="D45" s="105"/>
      <c r="E45" s="115"/>
      <c r="F45" s="115"/>
      <c r="G45" s="116"/>
      <c r="H45" s="41"/>
      <c r="I45" s="41"/>
      <c r="J45" s="106" t="s">
        <v>191</v>
      </c>
      <c r="K45" s="105"/>
      <c r="L45" s="105" t="s">
        <v>19</v>
      </c>
      <c r="M45" s="107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s="23" customFormat="1" ht="14.25" x14ac:dyDescent="0.2">
      <c r="A46" s="41"/>
      <c r="B46" s="111" t="s">
        <v>8</v>
      </c>
      <c r="C46" s="105" t="s">
        <v>20</v>
      </c>
      <c r="D46" s="105"/>
      <c r="E46" s="115"/>
      <c r="F46" s="115"/>
      <c r="G46" s="116"/>
      <c r="H46" s="41"/>
      <c r="I46" s="41"/>
      <c r="J46" s="108" t="s">
        <v>192</v>
      </c>
      <c r="K46" s="105"/>
      <c r="L46" s="105" t="s">
        <v>182</v>
      </c>
      <c r="M46" s="107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s="23" customFormat="1" ht="14.25" x14ac:dyDescent="0.2">
      <c r="A47" s="41"/>
      <c r="B47" s="111" t="s">
        <v>2</v>
      </c>
      <c r="C47" s="105" t="s">
        <v>21</v>
      </c>
      <c r="D47" s="105"/>
      <c r="E47" s="115"/>
      <c r="F47" s="115"/>
      <c r="G47" s="116"/>
      <c r="H47" s="41"/>
      <c r="I47" s="41"/>
      <c r="J47" s="106" t="s">
        <v>194</v>
      </c>
      <c r="K47" s="105"/>
      <c r="L47" s="105" t="s">
        <v>22</v>
      </c>
      <c r="M47" s="107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s="23" customFormat="1" ht="14.25" x14ac:dyDescent="0.2">
      <c r="A48" s="41"/>
      <c r="B48" s="111" t="s">
        <v>4</v>
      </c>
      <c r="C48" s="105" t="s">
        <v>23</v>
      </c>
      <c r="D48" s="105"/>
      <c r="E48" s="115"/>
      <c r="F48" s="115"/>
      <c r="G48" s="116"/>
      <c r="H48" s="41"/>
      <c r="I48" s="41"/>
      <c r="J48" s="106" t="s">
        <v>195</v>
      </c>
      <c r="K48" s="105"/>
      <c r="L48" s="105" t="s">
        <v>25</v>
      </c>
      <c r="M48" s="107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s="23" customFormat="1" ht="14.25" x14ac:dyDescent="0.2">
      <c r="A49" s="41"/>
      <c r="B49" s="111" t="s">
        <v>9</v>
      </c>
      <c r="C49" s="105" t="s">
        <v>24</v>
      </c>
      <c r="D49" s="105"/>
      <c r="E49" s="115"/>
      <c r="F49" s="115"/>
      <c r="G49" s="116"/>
      <c r="H49" s="41"/>
      <c r="I49" s="41"/>
      <c r="J49" s="106" t="s">
        <v>196</v>
      </c>
      <c r="K49" s="105"/>
      <c r="L49" s="105" t="s">
        <v>28</v>
      </c>
      <c r="M49" s="107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s="23" customFormat="1" x14ac:dyDescent="0.25">
      <c r="A50" s="41"/>
      <c r="B50" s="111" t="s">
        <v>5</v>
      </c>
      <c r="C50" s="105" t="s">
        <v>26</v>
      </c>
      <c r="D50" s="105"/>
      <c r="E50" s="115"/>
      <c r="F50" s="115"/>
      <c r="G50" s="116"/>
      <c r="H50" s="41"/>
      <c r="I50" s="41"/>
      <c r="J50" s="109"/>
      <c r="K50" s="110"/>
      <c r="L50" s="110"/>
      <c r="M50" s="107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s="23" customFormat="1" ht="14.25" x14ac:dyDescent="0.2">
      <c r="A51" s="41"/>
      <c r="B51" s="111" t="s">
        <v>10</v>
      </c>
      <c r="C51" s="105" t="s">
        <v>27</v>
      </c>
      <c r="D51" s="105"/>
      <c r="E51" s="115"/>
      <c r="F51" s="115"/>
      <c r="G51" s="116"/>
      <c r="H51" s="41"/>
      <c r="I51" s="41"/>
      <c r="J51" s="140" t="s">
        <v>197</v>
      </c>
      <c r="K51" s="141"/>
      <c r="L51" s="141"/>
      <c r="M51" s="14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s="23" customFormat="1" ht="14.25" x14ac:dyDescent="0.2">
      <c r="A52" s="41"/>
      <c r="B52" s="111" t="s">
        <v>29</v>
      </c>
      <c r="C52" s="105" t="s">
        <v>30</v>
      </c>
      <c r="D52" s="105"/>
      <c r="E52" s="115"/>
      <c r="F52" s="115"/>
      <c r="G52" s="116"/>
      <c r="H52" s="41"/>
      <c r="I52" s="41"/>
      <c r="J52" s="111" t="s">
        <v>199</v>
      </c>
      <c r="K52" s="105"/>
      <c r="L52" s="105" t="s">
        <v>33</v>
      </c>
      <c r="M52" s="107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s="23" customFormat="1" thickBot="1" x14ac:dyDescent="0.25">
      <c r="A53" s="41"/>
      <c r="B53" s="111" t="s">
        <v>6</v>
      </c>
      <c r="C53" s="105" t="s">
        <v>31</v>
      </c>
      <c r="D53" s="105"/>
      <c r="E53" s="115"/>
      <c r="F53" s="115"/>
      <c r="G53" s="116"/>
      <c r="H53" s="41"/>
      <c r="I53" s="41"/>
      <c r="J53" s="112" t="s">
        <v>198</v>
      </c>
      <c r="K53" s="113"/>
      <c r="L53" s="113" t="s">
        <v>35</v>
      </c>
      <c r="M53" s="114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s="23" customFormat="1" thickTop="1" x14ac:dyDescent="0.2">
      <c r="A54" s="41"/>
      <c r="B54" s="111" t="s">
        <v>11</v>
      </c>
      <c r="C54" s="105" t="s">
        <v>32</v>
      </c>
      <c r="D54" s="105"/>
      <c r="E54" s="115"/>
      <c r="F54" s="115"/>
      <c r="G54" s="116"/>
      <c r="H54" s="41"/>
      <c r="I54" s="4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s="23" customFormat="1" ht="14.25" x14ac:dyDescent="0.2">
      <c r="A55" s="41"/>
      <c r="B55" s="111" t="s">
        <v>7</v>
      </c>
      <c r="C55" s="105" t="s">
        <v>34</v>
      </c>
      <c r="D55" s="105"/>
      <c r="E55" s="115"/>
      <c r="F55" s="115"/>
      <c r="G55" s="116"/>
      <c r="H55" s="41"/>
      <c r="I55" s="4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s="23" customFormat="1" thickBot="1" x14ac:dyDescent="0.25">
      <c r="A56" s="41"/>
      <c r="B56" s="112" t="s">
        <v>12</v>
      </c>
      <c r="C56" s="113" t="s">
        <v>36</v>
      </c>
      <c r="D56" s="113"/>
      <c r="E56" s="117"/>
      <c r="F56" s="117"/>
      <c r="G56" s="118"/>
      <c r="H56" s="41"/>
      <c r="I56" s="4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s="23" customFormat="1" thickTop="1" x14ac:dyDescent="0.2">
      <c r="A57" s="41"/>
      <c r="H57" s="41"/>
      <c r="I57" s="41"/>
      <c r="J57" s="41"/>
      <c r="K57" s="41"/>
      <c r="L57" s="41"/>
      <c r="M57" s="41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s="23" customFormat="1" thickBo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s="23" customFormat="1" ht="15.75" customHeight="1" thickBot="1" x14ac:dyDescent="0.3">
      <c r="A59" s="137" t="s">
        <v>37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9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s="23" customFormat="1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s="23" customFormat="1" ht="14.25" x14ac:dyDescent="0.2">
      <c r="A61" s="41"/>
      <c r="B61" s="130" t="s">
        <v>38</v>
      </c>
      <c r="C61" s="130"/>
      <c r="D61" s="130"/>
      <c r="E61" s="130"/>
      <c r="F61" s="119"/>
      <c r="G61" s="41"/>
      <c r="H61" s="41"/>
      <c r="I61" s="41"/>
      <c r="J61" s="41"/>
      <c r="K61" s="41"/>
      <c r="L61" s="41"/>
      <c r="M61" s="4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s="23" customFormat="1" ht="14.25" x14ac:dyDescent="0.2">
      <c r="A62" s="41"/>
      <c r="B62" s="130" t="s">
        <v>39</v>
      </c>
      <c r="C62" s="130"/>
      <c r="D62" s="130"/>
      <c r="E62" s="130"/>
      <c r="F62" s="119"/>
      <c r="G62" s="43" t="s">
        <v>157</v>
      </c>
      <c r="H62" s="44"/>
      <c r="I62" s="42"/>
      <c r="J62" s="41"/>
      <c r="K62" s="41"/>
      <c r="L62" s="41"/>
      <c r="M62" s="41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1:44" s="23" customFormat="1" ht="14.25" x14ac:dyDescent="0.2">
      <c r="A63" s="41"/>
      <c r="B63" s="130" t="s">
        <v>40</v>
      </c>
      <c r="C63" s="130"/>
      <c r="D63" s="130"/>
      <c r="E63" s="130"/>
      <c r="F63" s="119"/>
      <c r="G63" s="43" t="s">
        <v>157</v>
      </c>
      <c r="H63" s="44"/>
      <c r="I63" s="42"/>
      <c r="J63" s="41"/>
      <c r="K63" s="41"/>
      <c r="L63" s="41"/>
      <c r="M63" s="41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s="23" customFormat="1" ht="14.25" x14ac:dyDescent="0.2">
      <c r="A64" s="41"/>
      <c r="B64" s="130" t="s">
        <v>41</v>
      </c>
      <c r="C64" s="130"/>
      <c r="D64" s="130"/>
      <c r="E64" s="130"/>
      <c r="F64" s="119"/>
      <c r="G64" s="41"/>
      <c r="H64" s="41"/>
      <c r="I64" s="41"/>
      <c r="J64" s="41"/>
      <c r="K64" s="41"/>
      <c r="L64" s="41"/>
      <c r="M64" s="41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1:44" s="23" customFormat="1" ht="14.25" x14ac:dyDescent="0.2">
      <c r="A65" s="41"/>
      <c r="B65" s="130" t="s">
        <v>42</v>
      </c>
      <c r="C65" s="130"/>
      <c r="D65" s="130"/>
      <c r="E65" s="130"/>
      <c r="F65" s="120"/>
      <c r="G65" s="41"/>
      <c r="H65" s="41"/>
      <c r="I65" s="41"/>
      <c r="J65" s="41"/>
      <c r="K65" s="41"/>
      <c r="L65" s="41"/>
      <c r="M65" s="41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</row>
    <row r="66" spans="1:44" s="23" customFormat="1" ht="14.25" x14ac:dyDescent="0.2">
      <c r="A66" s="41"/>
      <c r="B66" s="130" t="s">
        <v>43</v>
      </c>
      <c r="C66" s="130"/>
      <c r="D66" s="130"/>
      <c r="E66" s="130"/>
      <c r="F66" s="120"/>
      <c r="G66" s="41"/>
      <c r="H66" s="41"/>
      <c r="I66" s="41"/>
      <c r="J66" s="41"/>
      <c r="K66" s="41"/>
      <c r="L66" s="41"/>
      <c r="M66" s="41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s="23" customFormat="1" ht="14.25" x14ac:dyDescent="0.2">
      <c r="A67" s="41"/>
      <c r="B67" s="129" t="s">
        <v>187</v>
      </c>
      <c r="C67" s="129"/>
      <c r="D67" s="129"/>
      <c r="E67" s="129"/>
      <c r="F67" s="120"/>
      <c r="G67" s="41"/>
      <c r="H67" s="41"/>
      <c r="I67" s="41"/>
      <c r="J67" s="41"/>
      <c r="K67" s="41"/>
      <c r="L67" s="41"/>
      <c r="M67" s="41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s="22" customFormat="1" ht="14.25" x14ac:dyDescent="0.2">
      <c r="A68" s="41"/>
      <c r="B68" s="130" t="s">
        <v>188</v>
      </c>
      <c r="C68" s="130"/>
      <c r="D68" s="130"/>
      <c r="E68" s="130"/>
      <c r="F68" s="120"/>
      <c r="G68" s="41"/>
      <c r="H68" s="41"/>
      <c r="I68" s="41"/>
      <c r="J68" s="41"/>
      <c r="K68" s="41"/>
      <c r="L68" s="41"/>
      <c r="M68" s="41"/>
    </row>
    <row r="69" spans="1:44" s="22" customFormat="1" ht="14.25" x14ac:dyDescent="0.2">
      <c r="A69" s="41"/>
      <c r="B69" s="41"/>
      <c r="C69" s="41"/>
      <c r="D69" s="45"/>
      <c r="E69" s="41"/>
      <c r="F69" s="41"/>
      <c r="G69" s="41"/>
      <c r="H69" s="41"/>
      <c r="I69" s="41"/>
      <c r="J69" s="41"/>
      <c r="K69" s="41"/>
      <c r="L69" s="41"/>
      <c r="M69" s="41"/>
    </row>
    <row r="70" spans="1:44" s="1" customFormat="1" x14ac:dyDescent="0.25">
      <c r="A70" s="17"/>
      <c r="B70" s="17"/>
      <c r="C70" s="17"/>
      <c r="D70" s="19"/>
      <c r="E70" s="17"/>
      <c r="F70" s="17"/>
      <c r="G70" s="17"/>
      <c r="H70" s="17"/>
      <c r="I70" s="17"/>
      <c r="J70" s="17"/>
      <c r="K70" s="17"/>
      <c r="L70" s="17"/>
      <c r="M70" s="17"/>
    </row>
    <row r="71" spans="1:44" s="1" customFormat="1" x14ac:dyDescent="0.25">
      <c r="A71" s="17"/>
      <c r="B71" s="17"/>
      <c r="C71" s="17"/>
      <c r="D71" s="19"/>
      <c r="E71" s="17"/>
      <c r="F71" s="17"/>
      <c r="G71" s="17"/>
      <c r="H71" s="17"/>
      <c r="I71" s="17"/>
      <c r="J71" s="17"/>
      <c r="K71" s="17"/>
      <c r="L71" s="17"/>
      <c r="M71" s="17"/>
    </row>
    <row r="72" spans="1:44" s="1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44" s="1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44" s="1" customFormat="1" ht="16.5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44" s="1" customFormat="1" ht="16.5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44" s="1" customFormat="1" ht="16.5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44" s="1" customFormat="1" ht="16.5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44" s="1" customFormat="1" ht="16.5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44" s="1" customFormat="1" ht="16.5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44" s="1" customFormat="1" ht="16.5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1" customFormat="1" ht="16.5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1" customFormat="1" ht="16.5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1" customFormat="1" ht="16.5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1" customFormat="1" ht="16.5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1" customFormat="1" ht="16.5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1" customFormat="1" ht="16.5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s="1" customFormat="1" ht="16.5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s="1" customFormat="1" ht="16.5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s="1" customFormat="1" ht="16.5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s="1" customFormat="1" ht="16.5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s="1" customFormat="1" ht="16.5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s="1" customFormat="1" ht="16.5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s="1" customFormat="1" ht="16.5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s="1" customFormat="1" ht="16.5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s="1" customFormat="1" ht="16.5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s="1" customFormat="1" ht="16.5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s="1" customFormat="1" ht="16.5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s="1" customFormat="1" ht="16.5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s="1" customFormat="1" ht="16.5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s="1" customFormat="1" ht="16.5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s="1" customFormat="1" ht="16.5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s="1" customFormat="1" ht="16.5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s="1" customFormat="1" ht="16.5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s="1" customFormat="1" ht="16.5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s="1" customFormat="1" ht="16.5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s="1" customFormat="1" ht="16.5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s="1" customFormat="1" ht="16.5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1" customFormat="1" ht="16.5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s="1" customFormat="1" ht="16.5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s="1" customFormat="1" ht="16.5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s="1" customFormat="1" ht="16.5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s="1" customFormat="1" ht="16.5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s="1" customFormat="1" ht="16.5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s="1" customFormat="1" ht="16.5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s="1" customFormat="1" ht="16.5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s="1" customFormat="1" ht="16.5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s="1" customFormat="1" ht="16.5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s="1" customFormat="1" ht="16.5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s="1" customFormat="1" ht="16.5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s="1" customFormat="1" ht="16.5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s="1" customFormat="1" ht="16.5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s="1" customFormat="1" ht="16.5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s="1" customFormat="1" ht="16.5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s="1" customFormat="1" ht="16.5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1" customFormat="1" ht="16.5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s="1" customFormat="1" ht="16.5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s="1" customFormat="1" ht="16.5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s="1" customFormat="1" ht="16.5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s="1" customFormat="1" ht="16.5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s="1" customFormat="1" ht="16.5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s="1" customFormat="1" ht="16.5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s="1" customFormat="1" ht="16.5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s="1" customFormat="1" ht="16.5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s="1" customFormat="1" ht="16.5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s="1" customFormat="1" ht="16.5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s="1" customFormat="1" ht="16.5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s="1" customFormat="1" ht="16.5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s="1" customFormat="1" ht="16.5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s="1" customFormat="1" ht="16.5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s="1" customFormat="1" ht="16.5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s="1" customFormat="1" ht="16.5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1" customFormat="1" ht="16.5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s="1" customFormat="1" x14ac:dyDescent="0.25"/>
    <row r="144" spans="1:13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</sheetData>
  <sheetProtection formatCells="0" formatColumns="0" formatRows="0" insertColumns="0" insertRows="0" deleteColumns="0" deleteRows="0"/>
  <protectedRanges>
    <protectedRange sqref="A3:A33 A1:M2" name="Range1_2"/>
    <protectedRange sqref="I33 F33 C10:C11 C17:C18 C24:C25 B27:B30 C31:C32 L30 B6:B7 B13:B14 B20:B21 C3:C4 D6:D9 D12:D16 D19:D23 D33 D26:D31 E3:E8 E11:E15 E17:E22 E31:E33 F3:F4 F15:F19 F26:F31 G5:G9 G12:G16 G19:G22 G26:G29 G31:G33 H3:H7 H9:H14 H16:H20 H24:H28 H30:H33 I21:I24 I27:I30 I3:J3 I6:J10 I13:J17 J20:J24 J27:J33 K3:K8 K10:K15 K17:K22 K24:K29 M7:M8 L8:L13 L22:L25 L15:L20 K31:L33 L3:L6 M12:M15 M19:M22 M27:M30 F7:F13 F21:F24 E24:E29" name="Range1_1_1"/>
  </protectedRanges>
  <dataConsolidate/>
  <mergeCells count="16">
    <mergeCell ref="H38:K38"/>
    <mergeCell ref="B63:E63"/>
    <mergeCell ref="B64:E64"/>
    <mergeCell ref="B65:E65"/>
    <mergeCell ref="B66:E66"/>
    <mergeCell ref="B42:G42"/>
    <mergeCell ref="B67:E67"/>
    <mergeCell ref="B68:E68"/>
    <mergeCell ref="A1:M1"/>
    <mergeCell ref="A40:M40"/>
    <mergeCell ref="A59:M59"/>
    <mergeCell ref="B61:E61"/>
    <mergeCell ref="B62:E62"/>
    <mergeCell ref="J51:M51"/>
    <mergeCell ref="J42:M42"/>
    <mergeCell ref="C38:E38"/>
  </mergeCells>
  <conditionalFormatting sqref="B18:B19 B25:B26 C22:C23 C29:C30 B5:C5 B11:B12 B6:B8 B29 D14:E14 B4 C8 C3:C4 D6:D8 D26:D30 E7:F7 C9:D9 C15:D16 C23:D23 D22 F22 F29 E24:E26 E28:F28 D33:G33 E5:E6 G16:H16 E17 D21:F21 D19:E20 F30:H30 E3:F4 D12:G13 E11:F11 G5:G9 G14:G15 E18:F18 G19:G23 G27:H27 G28:G29 E31:F32 H31 H9:H10 H3:H6 H12 H20 H17:H18 G26 I3:K3 H24:J24 J29:J30 I29:I33 I8:J9 J17 I22:J23 K3:K7 K10:K14 K17:K21 K31:K33 K24:K28 L8:L9 L3:L5 L15:L19 L22:L26 M12:M16 L30:M30 M19:M23 M27:M29 L33:M33 L31:L32 M7:M9 F8 F15:F17">
    <cfRule type="cellIs" dxfId="56" priority="121" operator="notEqual">
      <formula>"""I"""</formula>
    </cfRule>
  </conditionalFormatting>
  <conditionalFormatting sqref="J31">
    <cfRule type="cellIs" dxfId="55" priority="63" operator="notEqual">
      <formula>"""I"""</formula>
    </cfRule>
  </conditionalFormatting>
  <conditionalFormatting sqref="L12">
    <cfRule type="cellIs" dxfId="54" priority="62" operator="notEqual">
      <formula>"""I"""</formula>
    </cfRule>
  </conditionalFormatting>
  <conditionalFormatting sqref="I10:J10">
    <cfRule type="cellIs" dxfId="53" priority="61" operator="notEqual">
      <formula>"""I"""</formula>
    </cfRule>
  </conditionalFormatting>
  <conditionalFormatting sqref="H13">
    <cfRule type="cellIs" dxfId="52" priority="59" operator="notEqual">
      <formula>"""I"""</formula>
    </cfRule>
  </conditionalFormatting>
  <conditionalFormatting sqref="B13">
    <cfRule type="cellIs" dxfId="51" priority="54" operator="notEqual">
      <formula>"""I"""</formula>
    </cfRule>
  </conditionalFormatting>
  <conditionalFormatting sqref="B14">
    <cfRule type="cellIs" dxfId="50" priority="53" operator="notEqual">
      <formula>"""I"""</formula>
    </cfRule>
  </conditionalFormatting>
  <conditionalFormatting sqref="B20">
    <cfRule type="cellIs" dxfId="49" priority="52" operator="notEqual">
      <formula>"""I"""</formula>
    </cfRule>
  </conditionalFormatting>
  <conditionalFormatting sqref="B21">
    <cfRule type="cellIs" dxfId="48" priority="51" operator="notEqual">
      <formula>"""I"""</formula>
    </cfRule>
  </conditionalFormatting>
  <conditionalFormatting sqref="B27">
    <cfRule type="cellIs" dxfId="47" priority="50" operator="notEqual">
      <formula>"""I"""</formula>
    </cfRule>
  </conditionalFormatting>
  <conditionalFormatting sqref="B28">
    <cfRule type="cellIs" dxfId="46" priority="49" operator="notEqual">
      <formula>"""I"""</formula>
    </cfRule>
  </conditionalFormatting>
  <conditionalFormatting sqref="B32">
    <cfRule type="cellIs" dxfId="45" priority="48" operator="notEqual">
      <formula>"""I"""</formula>
    </cfRule>
  </conditionalFormatting>
  <conditionalFormatting sqref="B33">
    <cfRule type="cellIs" dxfId="44" priority="47" operator="notEqual">
      <formula>"""I"""</formula>
    </cfRule>
  </conditionalFormatting>
  <conditionalFormatting sqref="C10">
    <cfRule type="cellIs" dxfId="43" priority="46" operator="notEqual">
      <formula>"""I"""</formula>
    </cfRule>
  </conditionalFormatting>
  <conditionalFormatting sqref="C11">
    <cfRule type="cellIs" dxfId="42" priority="45" operator="notEqual">
      <formula>"""I"""</formula>
    </cfRule>
  </conditionalFormatting>
  <conditionalFormatting sqref="C17">
    <cfRule type="cellIs" dxfId="41" priority="44" operator="notEqual">
      <formula>"""I"""</formula>
    </cfRule>
  </conditionalFormatting>
  <conditionalFormatting sqref="C18">
    <cfRule type="cellIs" dxfId="40" priority="43" operator="notEqual">
      <formula>"""I"""</formula>
    </cfRule>
  </conditionalFormatting>
  <conditionalFormatting sqref="C24">
    <cfRule type="cellIs" dxfId="39" priority="42" operator="notEqual">
      <formula>"""I"""</formula>
    </cfRule>
  </conditionalFormatting>
  <conditionalFormatting sqref="C25">
    <cfRule type="cellIs" dxfId="38" priority="41" operator="notEqual">
      <formula>"""I"""</formula>
    </cfRule>
  </conditionalFormatting>
  <conditionalFormatting sqref="H11">
    <cfRule type="cellIs" dxfId="37" priority="40" operator="notEqual">
      <formula>"""I"""</formula>
    </cfRule>
  </conditionalFormatting>
  <conditionalFormatting sqref="H19">
    <cfRule type="cellIs" dxfId="36" priority="39" operator="notEqual">
      <formula>"""I"""</formula>
    </cfRule>
  </conditionalFormatting>
  <conditionalFormatting sqref="H25">
    <cfRule type="cellIs" dxfId="35" priority="38" operator="notEqual">
      <formula>"""I"""</formula>
    </cfRule>
  </conditionalFormatting>
  <conditionalFormatting sqref="H26">
    <cfRule type="cellIs" dxfId="34" priority="37" operator="notEqual">
      <formula>"""I"""</formula>
    </cfRule>
  </conditionalFormatting>
  <conditionalFormatting sqref="I15">
    <cfRule type="cellIs" dxfId="33" priority="36" operator="notEqual">
      <formula>"""I"""</formula>
    </cfRule>
  </conditionalFormatting>
  <conditionalFormatting sqref="I16">
    <cfRule type="cellIs" dxfId="32" priority="35" operator="notEqual">
      <formula>"""I"""</formula>
    </cfRule>
  </conditionalFormatting>
  <conditionalFormatting sqref="I7">
    <cfRule type="cellIs" dxfId="31" priority="34" operator="notEqual">
      <formula>"""I"""</formula>
    </cfRule>
  </conditionalFormatting>
  <conditionalFormatting sqref="I6">
    <cfRule type="cellIs" dxfId="30" priority="33" operator="notEqual">
      <formula>"""I"""</formula>
    </cfRule>
  </conditionalFormatting>
  <conditionalFormatting sqref="I13">
    <cfRule type="cellIs" dxfId="29" priority="32" operator="notEqual">
      <formula>"""I"""</formula>
    </cfRule>
  </conditionalFormatting>
  <conditionalFormatting sqref="I14">
    <cfRule type="cellIs" dxfId="28" priority="31" operator="notEqual">
      <formula>"""I"""</formula>
    </cfRule>
  </conditionalFormatting>
  <conditionalFormatting sqref="I21">
    <cfRule type="cellIs" dxfId="27" priority="30" operator="notEqual">
      <formula>"""I"""</formula>
    </cfRule>
  </conditionalFormatting>
  <conditionalFormatting sqref="I17">
    <cfRule type="cellIs" dxfId="26" priority="29" operator="notEqual">
      <formula>"""I"""</formula>
    </cfRule>
  </conditionalFormatting>
  <conditionalFormatting sqref="I27">
    <cfRule type="cellIs" dxfId="25" priority="28" operator="notEqual">
      <formula>"""I"""</formula>
    </cfRule>
  </conditionalFormatting>
  <conditionalFormatting sqref="I28">
    <cfRule type="cellIs" dxfId="24" priority="27" operator="notEqual">
      <formula>"""I"""</formula>
    </cfRule>
  </conditionalFormatting>
  <conditionalFormatting sqref="J15">
    <cfRule type="cellIs" dxfId="23" priority="26" operator="notEqual">
      <formula>"""I"""</formula>
    </cfRule>
  </conditionalFormatting>
  <conditionalFormatting sqref="J16">
    <cfRule type="cellIs" dxfId="22" priority="25" operator="notEqual">
      <formula>"""I"""</formula>
    </cfRule>
  </conditionalFormatting>
  <conditionalFormatting sqref="J28">
    <cfRule type="cellIs" dxfId="21" priority="22" operator="notEqual">
      <formula>"""I"""</formula>
    </cfRule>
  </conditionalFormatting>
  <conditionalFormatting sqref="J27">
    <cfRule type="cellIs" dxfId="20" priority="21" operator="notEqual">
      <formula>"""I"""</formula>
    </cfRule>
  </conditionalFormatting>
  <conditionalFormatting sqref="J21">
    <cfRule type="cellIs" dxfId="19" priority="20" operator="notEqual">
      <formula>"""I"""</formula>
    </cfRule>
  </conditionalFormatting>
  <conditionalFormatting sqref="J20">
    <cfRule type="cellIs" dxfId="18" priority="19" operator="notEqual">
      <formula>"""I"""</formula>
    </cfRule>
  </conditionalFormatting>
  <conditionalFormatting sqref="J14">
    <cfRule type="cellIs" dxfId="17" priority="18" operator="notEqual">
      <formula>"""I"""</formula>
    </cfRule>
  </conditionalFormatting>
  <conditionalFormatting sqref="J13">
    <cfRule type="cellIs" dxfId="16" priority="17" operator="notEqual">
      <formula>"""I"""</formula>
    </cfRule>
  </conditionalFormatting>
  <conditionalFormatting sqref="J7">
    <cfRule type="cellIs" dxfId="15" priority="16" operator="notEqual">
      <formula>"""I"""</formula>
    </cfRule>
  </conditionalFormatting>
  <conditionalFormatting sqref="J6">
    <cfRule type="cellIs" dxfId="14" priority="15" operator="notEqual">
      <formula>"""I"""</formula>
    </cfRule>
  </conditionalFormatting>
  <conditionalFormatting sqref="L10">
    <cfRule type="cellIs" dxfId="13" priority="14" operator="notEqual">
      <formula>"""I"""</formula>
    </cfRule>
  </conditionalFormatting>
  <conditionalFormatting sqref="L11">
    <cfRule type="cellIs" dxfId="12" priority="13" operator="notEqual">
      <formula>"""I"""</formula>
    </cfRule>
  </conditionalFormatting>
  <conditionalFormatting sqref="C31">
    <cfRule type="cellIs" dxfId="11" priority="12" operator="notEqual">
      <formula>"""I"""</formula>
    </cfRule>
  </conditionalFormatting>
  <conditionalFormatting sqref="C32">
    <cfRule type="cellIs" dxfId="10" priority="11" operator="notEqual">
      <formula>"""I"""</formula>
    </cfRule>
  </conditionalFormatting>
  <conditionalFormatting sqref="D31">
    <cfRule type="cellIs" dxfId="9" priority="10" operator="notEqual">
      <formula>"""I"""</formula>
    </cfRule>
  </conditionalFormatting>
  <conditionalFormatting sqref="F26:F27">
    <cfRule type="cellIs" dxfId="8" priority="9" operator="notEqual">
      <formula>"""I"""</formula>
    </cfRule>
  </conditionalFormatting>
  <conditionalFormatting sqref="G31:G32">
    <cfRule type="cellIs" dxfId="7" priority="8" operator="notEqual">
      <formula>"""I"""</formula>
    </cfRule>
  </conditionalFormatting>
  <conditionalFormatting sqref="H32">
    <cfRule type="cellIs" dxfId="6" priority="7" operator="notEqual">
      <formula>"""I"""</formula>
    </cfRule>
  </conditionalFormatting>
  <conditionalFormatting sqref="H33">
    <cfRule type="cellIs" dxfId="5" priority="6" operator="notEqual">
      <formula>"""I"""</formula>
    </cfRule>
  </conditionalFormatting>
  <conditionalFormatting sqref="J32:J33">
    <cfRule type="cellIs" dxfId="4" priority="5" operator="notEqual">
      <formula>"""I"""</formula>
    </cfRule>
  </conditionalFormatting>
  <conditionalFormatting sqref="M31">
    <cfRule type="cellIs" dxfId="3" priority="4" operator="notEqual">
      <formula>"""I"""</formula>
    </cfRule>
  </conditionalFormatting>
  <conditionalFormatting sqref="F9:F10">
    <cfRule type="cellIs" dxfId="2" priority="3" operator="notEqual">
      <formula>"""I"""</formula>
    </cfRule>
  </conditionalFormatting>
  <conditionalFormatting sqref="F23:F24">
    <cfRule type="cellIs" dxfId="1" priority="2" operator="notEqual">
      <formula>"""I"""</formula>
    </cfRule>
  </conditionalFormatting>
  <conditionalFormatting sqref="E27">
    <cfRule type="cellIs" dxfId="0" priority="1" operator="notEqual">
      <formula>"""I"""</formula>
    </cfRule>
  </conditionalFormatting>
  <dataValidations count="6">
    <dataValidation type="list" allowBlank="1" showInputMessage="1" showErrorMessage="1" sqref="C15:C16 L8:L9 G23 L15:L16 C29:C30 C33 B25:B26 C8:C9 L33 G30 B32:B33 M27:M31 L26 C26 B29 E21 F32 C19 B8 B15 B22 C5 C12 C22:C23 K7 B4:B5 B11:B12 B18:B19 L22:L23 L30 M12:M13 M16 M19:M23 M9">
      <formula1>Codes</formula1>
    </dataValidation>
    <dataValidation type="list" allowBlank="1" showInputMessage="1" showErrorMessage="1" errorTitle="Code" error="Must use one of the codes provided below" sqref="D9 L5 D30:D31 K28 E28 K4 L12 H27 E31:E32 G31:G33 H30:H31 F21:F22 D16 K14 D23 E7 F4 F15 G19:G20 F26:G27 H6 H16:H17 G16 K31:K32 J31:J33 J20 E14 E11 F11:F13 F28:F29 F18 H20 H13 I10:J10 D6 D12:D13 D19:D20 D26:D27 E3:E4 E24:E25 F7:F8 G9 E17:E18 G5:G6 G12:G13 H3:K3 H9:H10 H24:J24 I17:J17 I6:J7 I13:J14 I21:K21 I27:J28 K10:K11 K17:K18 K24:K25 L19">
      <formula1>Codes</formula1>
    </dataValidation>
    <dataValidation type="time" allowBlank="1" showInputMessage="1" showErrorMessage="1" errorTitle="Time" error="Must be entered as time of day between 4:00 AM and 9:00 AM" sqref="F61">
      <formula1>0.166666666666667</formula1>
      <formula2>0.375</formula2>
    </dataValidation>
    <dataValidation type="time" allowBlank="1" showInputMessage="1" showErrorMessage="1" errorTitle="Time" error="Value must be entered as a time of day between 1:00 PM and 7:00 PM" sqref="F63">
      <formula1>0.541666666666667</formula1>
      <formula2>0.791666666666667</formula2>
    </dataValidation>
    <dataValidation type="time" allowBlank="1" showInputMessage="1" showErrorMessage="1" errorTitle="Time" error="Value must be input as a time of day between 1:00 PM and 12:00 AM" sqref="F64">
      <formula1>0.541666666666667</formula1>
      <formula2>0.999305555555556</formula2>
    </dataValidation>
    <dataValidation type="time" allowBlank="1" showInputMessage="1" showErrorMessage="1" errorTitle="Time" error="Must be entered as time of day between 4:00 AM and 9:00 AM" sqref="F62">
      <formula1>0.166666666666667</formula1>
      <formula2>0.541666666666667</formula2>
    </dataValidation>
  </dataValidations>
  <pageMargins left="0.7" right="0.7" top="0.75" bottom="0.75" header="0.3" footer="0.3"/>
  <pageSetup scale="55" orientation="portrait" r:id="rId1"/>
  <ignoredErrors>
    <ignoredError sqref="J4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R14" sqref="R14"/>
    </sheetView>
  </sheetViews>
  <sheetFormatPr defaultRowHeight="12.75" x14ac:dyDescent="0.2"/>
  <cols>
    <col min="1" max="1" width="19.140625" style="9" customWidth="1"/>
    <col min="2" max="2" width="10.85546875" style="9" customWidth="1"/>
    <col min="3" max="3" width="8.140625" style="9" bestFit="1" customWidth="1"/>
    <col min="4" max="4" width="11" style="9" customWidth="1"/>
    <col min="5" max="5" width="7.28515625" style="9" bestFit="1" customWidth="1"/>
    <col min="6" max="13" width="8.7109375" style="9" customWidth="1"/>
    <col min="14" max="16384" width="9.140625" style="9"/>
  </cols>
  <sheetData>
    <row r="1" spans="1:15" s="46" customFormat="1" ht="31.5" customHeight="1" x14ac:dyDescent="0.2">
      <c r="A1" s="172" t="s">
        <v>177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5" s="46" customFormat="1" x14ac:dyDescent="0.2"/>
    <row r="3" spans="1:15" s="46" customFormat="1" ht="16.5" thickBot="1" x14ac:dyDescent="0.3">
      <c r="A3" s="175" t="s">
        <v>145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1:15" s="46" customFormat="1" x14ac:dyDescent="0.2">
      <c r="A4" s="47"/>
      <c r="B4" s="167" t="s">
        <v>146</v>
      </c>
      <c r="C4" s="168"/>
      <c r="D4" s="169" t="s">
        <v>147</v>
      </c>
      <c r="E4" s="170"/>
      <c r="F4" s="169" t="s">
        <v>148</v>
      </c>
      <c r="G4" s="170"/>
      <c r="H4" s="169" t="s">
        <v>149</v>
      </c>
      <c r="I4" s="170"/>
      <c r="J4" s="169" t="s">
        <v>150</v>
      </c>
      <c r="K4" s="170"/>
      <c r="L4" s="169" t="s">
        <v>151</v>
      </c>
      <c r="M4" s="178"/>
      <c r="N4" s="48"/>
      <c r="O4" s="48"/>
    </row>
    <row r="5" spans="1:15" s="46" customFormat="1" ht="22.5" x14ac:dyDescent="0.2">
      <c r="A5" s="49" t="s">
        <v>166</v>
      </c>
      <c r="B5" s="50">
        <v>0.33333333333333331</v>
      </c>
      <c r="C5" s="50">
        <v>0.35416666666666669</v>
      </c>
      <c r="D5" s="51"/>
      <c r="E5" s="51"/>
      <c r="F5" s="51"/>
      <c r="G5" s="51"/>
      <c r="H5" s="51"/>
      <c r="I5" s="51"/>
      <c r="J5" s="51"/>
      <c r="K5" s="52"/>
      <c r="L5" s="53"/>
      <c r="M5" s="54"/>
      <c r="N5" s="48"/>
      <c r="O5" s="48"/>
    </row>
    <row r="6" spans="1:15" s="46" customFormat="1" ht="22.5" x14ac:dyDescent="0.2">
      <c r="A6" s="49" t="s">
        <v>167</v>
      </c>
      <c r="B6" s="50">
        <v>0.3576388888888889</v>
      </c>
      <c r="C6" s="50">
        <v>0.3888888888888889</v>
      </c>
      <c r="D6" s="51"/>
      <c r="E6" s="51"/>
      <c r="F6" s="51"/>
      <c r="G6" s="51"/>
      <c r="H6" s="51"/>
      <c r="I6" s="51"/>
      <c r="J6" s="51"/>
      <c r="K6" s="52"/>
      <c r="L6" s="53"/>
      <c r="M6" s="54"/>
      <c r="N6" s="48"/>
      <c r="O6" s="48"/>
    </row>
    <row r="7" spans="1:15" s="46" customFormat="1" ht="22.5" x14ac:dyDescent="0.2">
      <c r="A7" s="49" t="s">
        <v>168</v>
      </c>
      <c r="B7" s="50">
        <v>0.3923611111111111</v>
      </c>
      <c r="C7" s="50">
        <v>0.41666666666666669</v>
      </c>
      <c r="D7" s="51"/>
      <c r="E7" s="51"/>
      <c r="F7" s="51"/>
      <c r="G7" s="51"/>
      <c r="H7" s="51"/>
      <c r="I7" s="51"/>
      <c r="J7" s="51"/>
      <c r="K7" s="52"/>
      <c r="L7" s="53"/>
      <c r="M7" s="54"/>
      <c r="N7" s="48"/>
      <c r="O7" s="48"/>
    </row>
    <row r="8" spans="1:15" s="46" customFormat="1" ht="22.5" x14ac:dyDescent="0.2">
      <c r="A8" s="49" t="s">
        <v>169</v>
      </c>
      <c r="B8" s="50">
        <v>0.4201388888888889</v>
      </c>
      <c r="C8" s="50">
        <v>0.4513888888888889</v>
      </c>
      <c r="D8" s="51"/>
      <c r="E8" s="51"/>
      <c r="F8" s="51"/>
      <c r="G8" s="51"/>
      <c r="H8" s="51"/>
      <c r="I8" s="51"/>
      <c r="J8" s="51"/>
      <c r="K8" s="52"/>
      <c r="L8" s="53"/>
      <c r="M8" s="54"/>
      <c r="N8" s="48"/>
      <c r="O8" s="48"/>
    </row>
    <row r="9" spans="1:15" s="46" customFormat="1" ht="22.5" x14ac:dyDescent="0.2">
      <c r="A9" s="49" t="s">
        <v>170</v>
      </c>
      <c r="B9" s="50">
        <v>0.4548611111111111</v>
      </c>
      <c r="C9" s="50">
        <v>0.4861111111111111</v>
      </c>
      <c r="D9" s="51"/>
      <c r="E9" s="51"/>
      <c r="F9" s="51"/>
      <c r="G9" s="51"/>
      <c r="H9" s="51"/>
      <c r="I9" s="51"/>
      <c r="J9" s="51"/>
      <c r="K9" s="52"/>
      <c r="L9" s="53"/>
      <c r="M9" s="54"/>
      <c r="N9" s="48"/>
      <c r="O9" s="48"/>
    </row>
    <row r="10" spans="1:15" s="46" customFormat="1" ht="22.5" x14ac:dyDescent="0.2">
      <c r="A10" s="49" t="s">
        <v>171</v>
      </c>
      <c r="B10" s="50">
        <v>0.52777777777777779</v>
      </c>
      <c r="C10" s="50">
        <v>0.55902777777777779</v>
      </c>
      <c r="D10" s="51"/>
      <c r="E10" s="51"/>
      <c r="F10" s="51"/>
      <c r="G10" s="51"/>
      <c r="H10" s="51"/>
      <c r="I10" s="51"/>
      <c r="J10" s="51"/>
      <c r="K10" s="52"/>
      <c r="L10" s="53"/>
      <c r="M10" s="54"/>
      <c r="N10" s="48"/>
      <c r="O10" s="48"/>
    </row>
    <row r="11" spans="1:15" s="46" customFormat="1" ht="22.5" x14ac:dyDescent="0.2">
      <c r="A11" s="49" t="s">
        <v>172</v>
      </c>
      <c r="B11" s="50">
        <v>0.5625</v>
      </c>
      <c r="C11" s="50">
        <v>0.59375</v>
      </c>
      <c r="D11" s="51"/>
      <c r="E11" s="51"/>
      <c r="F11" s="51"/>
      <c r="G11" s="51"/>
      <c r="H11" s="51"/>
      <c r="I11" s="51"/>
      <c r="J11" s="51"/>
      <c r="K11" s="52"/>
      <c r="L11" s="53"/>
      <c r="M11" s="54"/>
      <c r="N11" s="48"/>
      <c r="O11" s="48"/>
    </row>
    <row r="12" spans="1:15" s="46" customFormat="1" ht="22.5" x14ac:dyDescent="0.2">
      <c r="A12" s="49" t="s">
        <v>173</v>
      </c>
      <c r="B12" s="50">
        <v>0.59722222222222221</v>
      </c>
      <c r="C12" s="50">
        <v>0.625</v>
      </c>
      <c r="D12" s="51"/>
      <c r="E12" s="51"/>
      <c r="F12" s="51"/>
      <c r="G12" s="51"/>
      <c r="H12" s="51"/>
      <c r="I12" s="51"/>
      <c r="J12" s="51"/>
      <c r="K12" s="52"/>
      <c r="L12" s="53"/>
      <c r="M12" s="54"/>
      <c r="N12" s="48"/>
      <c r="O12" s="48"/>
    </row>
    <row r="13" spans="1:15" s="46" customFormat="1" ht="22.5" x14ac:dyDescent="0.2">
      <c r="A13" s="49" t="s">
        <v>174</v>
      </c>
      <c r="B13" s="55"/>
      <c r="C13" s="55"/>
      <c r="D13" s="51"/>
      <c r="E13" s="51"/>
      <c r="F13" s="51"/>
      <c r="G13" s="51"/>
      <c r="H13" s="51"/>
      <c r="I13" s="51"/>
      <c r="J13" s="51"/>
      <c r="K13" s="52"/>
      <c r="L13" s="53"/>
      <c r="M13" s="54"/>
      <c r="N13" s="48"/>
      <c r="O13" s="48"/>
    </row>
    <row r="14" spans="1:15" s="46" customFormat="1" ht="22.5" x14ac:dyDescent="0.2">
      <c r="A14" s="49" t="s">
        <v>175</v>
      </c>
      <c r="B14" s="55"/>
      <c r="C14" s="55"/>
      <c r="D14" s="51"/>
      <c r="E14" s="51"/>
      <c r="F14" s="51"/>
      <c r="G14" s="51"/>
      <c r="H14" s="51"/>
      <c r="I14" s="51"/>
      <c r="J14" s="51"/>
      <c r="K14" s="52"/>
      <c r="L14" s="53"/>
      <c r="M14" s="54"/>
      <c r="N14" s="48"/>
      <c r="O14" s="48"/>
    </row>
    <row r="15" spans="1:15" s="46" customFormat="1" ht="25.5" customHeight="1" x14ac:dyDescent="0.2">
      <c r="A15" s="49" t="s">
        <v>178</v>
      </c>
      <c r="B15" s="56"/>
      <c r="C15" s="50">
        <v>0.625</v>
      </c>
      <c r="D15" s="57"/>
      <c r="E15" s="58"/>
      <c r="F15" s="57"/>
      <c r="G15" s="58"/>
      <c r="H15" s="57"/>
      <c r="I15" s="58"/>
      <c r="J15" s="57"/>
      <c r="K15" s="59"/>
      <c r="L15" s="57"/>
      <c r="M15" s="60"/>
      <c r="N15" s="48"/>
      <c r="O15" s="48"/>
    </row>
    <row r="16" spans="1:15" s="46" customFormat="1" ht="22.5" x14ac:dyDescent="0.2">
      <c r="A16" s="61" t="s">
        <v>154</v>
      </c>
      <c r="B16" s="173">
        <v>3.125E-2</v>
      </c>
      <c r="C16" s="174"/>
      <c r="D16" s="161"/>
      <c r="E16" s="162"/>
      <c r="F16" s="161"/>
      <c r="G16" s="162"/>
      <c r="H16" s="161"/>
      <c r="I16" s="162"/>
      <c r="J16" s="161"/>
      <c r="K16" s="162"/>
      <c r="L16" s="161"/>
      <c r="M16" s="162"/>
      <c r="N16" s="48"/>
      <c r="O16" s="48"/>
    </row>
    <row r="17" spans="1:15" s="46" customFormat="1" ht="15" customHeight="1" x14ac:dyDescent="0.2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48"/>
      <c r="O17" s="48"/>
    </row>
    <row r="18" spans="1:15" s="46" customFormat="1" ht="15" customHeight="1" x14ac:dyDescent="0.2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  <c r="N18" s="48"/>
      <c r="O18" s="48"/>
    </row>
    <row r="19" spans="1:15" s="46" customFormat="1" ht="15" customHeight="1" x14ac:dyDescent="0.2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48"/>
      <c r="O19" s="48"/>
    </row>
    <row r="20" spans="1:15" s="46" customFormat="1" ht="23.25" customHeight="1" thickBot="1" x14ac:dyDescent="0.25">
      <c r="A20" s="164" t="s">
        <v>180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48"/>
      <c r="O20" s="48"/>
    </row>
    <row r="21" spans="1:15" s="64" customFormat="1" ht="31.5" customHeight="1" thickBot="1" x14ac:dyDescent="0.25">
      <c r="A21" s="62" t="s">
        <v>159</v>
      </c>
      <c r="B21" s="188">
        <f>C15-B5</f>
        <v>0.29166666666666669</v>
      </c>
      <c r="C21" s="188"/>
      <c r="D21" s="171">
        <f>E15-D5</f>
        <v>0</v>
      </c>
      <c r="E21" s="171"/>
      <c r="F21" s="171">
        <f>G15-F5</f>
        <v>0</v>
      </c>
      <c r="G21" s="171"/>
      <c r="H21" s="171">
        <f>I15-H5</f>
        <v>0</v>
      </c>
      <c r="I21" s="171"/>
      <c r="J21" s="171">
        <f>K15-J5</f>
        <v>0</v>
      </c>
      <c r="K21" s="171"/>
      <c r="L21" s="171">
        <f>M15-L5</f>
        <v>0</v>
      </c>
      <c r="M21" s="171"/>
      <c r="N21" s="63"/>
      <c r="O21" s="63"/>
    </row>
    <row r="22" spans="1:15" s="64" customFormat="1" ht="34.5" thickBot="1" x14ac:dyDescent="0.25">
      <c r="A22" s="65" t="s">
        <v>160</v>
      </c>
      <c r="B22" s="156">
        <f>B21-B16</f>
        <v>0.26041666666666669</v>
      </c>
      <c r="C22" s="156"/>
      <c r="D22" s="163">
        <f>D21-D16</f>
        <v>0</v>
      </c>
      <c r="E22" s="163"/>
      <c r="F22" s="163">
        <f>F21-F16</f>
        <v>0</v>
      </c>
      <c r="G22" s="163"/>
      <c r="H22" s="163">
        <f>H21-H16</f>
        <v>0</v>
      </c>
      <c r="I22" s="163"/>
      <c r="J22" s="163">
        <f>J21-J16</f>
        <v>0</v>
      </c>
      <c r="K22" s="163"/>
      <c r="L22" s="163">
        <f>L21-L16</f>
        <v>0</v>
      </c>
      <c r="M22" s="163"/>
      <c r="N22" s="63"/>
      <c r="O22" s="63"/>
    </row>
    <row r="23" spans="1:15" s="64" customFormat="1" ht="13.5" thickBot="1" x14ac:dyDescent="0.25">
      <c r="A23" s="66"/>
      <c r="B23" s="67"/>
      <c r="C23" s="67"/>
      <c r="D23" s="68"/>
      <c r="E23" s="68"/>
      <c r="F23" s="69"/>
      <c r="G23" s="69"/>
      <c r="H23" s="69"/>
      <c r="I23" s="69"/>
      <c r="J23" s="69"/>
      <c r="K23" s="69"/>
      <c r="L23" s="63"/>
      <c r="M23" s="63"/>
    </row>
    <row r="24" spans="1:15" s="64" customFormat="1" ht="23.25" thickBot="1" x14ac:dyDescent="0.25">
      <c r="A24" s="62" t="s">
        <v>163</v>
      </c>
      <c r="B24" s="154">
        <f>B21*60</f>
        <v>17.5</v>
      </c>
      <c r="C24" s="155"/>
      <c r="D24" s="192">
        <f t="shared" ref="D24:L25" si="0">D21*60</f>
        <v>0</v>
      </c>
      <c r="E24" s="193"/>
      <c r="F24" s="159">
        <f t="shared" si="0"/>
        <v>0</v>
      </c>
      <c r="G24" s="160"/>
      <c r="H24" s="159">
        <f t="shared" si="0"/>
        <v>0</v>
      </c>
      <c r="I24" s="160"/>
      <c r="J24" s="159">
        <f t="shared" si="0"/>
        <v>0</v>
      </c>
      <c r="K24" s="160"/>
      <c r="L24" s="159">
        <f t="shared" si="0"/>
        <v>0</v>
      </c>
      <c r="M24" s="189"/>
    </row>
    <row r="25" spans="1:15" s="64" customFormat="1" ht="33.75" x14ac:dyDescent="0.2">
      <c r="A25" s="70" t="s">
        <v>164</v>
      </c>
      <c r="B25" s="190">
        <f>B22*60</f>
        <v>15.625000000000002</v>
      </c>
      <c r="C25" s="191"/>
      <c r="D25" s="152">
        <f t="shared" si="0"/>
        <v>0</v>
      </c>
      <c r="E25" s="153"/>
      <c r="F25" s="157">
        <f t="shared" si="0"/>
        <v>0</v>
      </c>
      <c r="G25" s="158"/>
      <c r="H25" s="157">
        <f t="shared" si="0"/>
        <v>0</v>
      </c>
      <c r="I25" s="158"/>
      <c r="J25" s="157">
        <f t="shared" si="0"/>
        <v>0</v>
      </c>
      <c r="K25" s="158"/>
      <c r="L25" s="157">
        <f t="shared" si="0"/>
        <v>0</v>
      </c>
      <c r="M25" s="158"/>
    </row>
    <row r="26" spans="1:15" s="46" customFormat="1" x14ac:dyDescent="0.2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5" s="46" customFormat="1" x14ac:dyDescent="0.2">
      <c r="A27" s="11" t="s">
        <v>152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11"/>
    </row>
    <row r="28" spans="1:15" s="46" customFormat="1" x14ac:dyDescent="0.2">
      <c r="A28" s="11" t="s">
        <v>153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11"/>
    </row>
    <row r="29" spans="1:15" s="46" customForma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s="46" customFormat="1" x14ac:dyDescent="0.2">
      <c r="A30" s="7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sheetProtection formatCells="0" formatColumns="0" formatRows="0" insertColumns="0" insertRows="0" deleteColumns="0" deleteRows="0"/>
  <mergeCells count="40">
    <mergeCell ref="H24:I24"/>
    <mergeCell ref="H25:I25"/>
    <mergeCell ref="D22:E22"/>
    <mergeCell ref="L22:M22"/>
    <mergeCell ref="H22:I22"/>
    <mergeCell ref="B21:C21"/>
    <mergeCell ref="L24:M24"/>
    <mergeCell ref="L21:M21"/>
    <mergeCell ref="B25:C25"/>
    <mergeCell ref="D24:E24"/>
    <mergeCell ref="D4:E4"/>
    <mergeCell ref="A3:M3"/>
    <mergeCell ref="J4:K4"/>
    <mergeCell ref="D21:E21"/>
    <mergeCell ref="L25:M25"/>
    <mergeCell ref="L4:M4"/>
    <mergeCell ref="A17:M19"/>
    <mergeCell ref="F24:G24"/>
    <mergeCell ref="F25:G25"/>
    <mergeCell ref="H4:I4"/>
    <mergeCell ref="B4:C4"/>
    <mergeCell ref="F4:G4"/>
    <mergeCell ref="F21:G21"/>
    <mergeCell ref="H21:I21"/>
    <mergeCell ref="J21:K21"/>
    <mergeCell ref="A1:M1"/>
    <mergeCell ref="B16:C16"/>
    <mergeCell ref="D16:E16"/>
    <mergeCell ref="F16:G16"/>
    <mergeCell ref="H16:I16"/>
    <mergeCell ref="D25:E25"/>
    <mergeCell ref="B24:C24"/>
    <mergeCell ref="B22:C22"/>
    <mergeCell ref="J25:K25"/>
    <mergeCell ref="J24:K24"/>
    <mergeCell ref="L16:M16"/>
    <mergeCell ref="F22:G22"/>
    <mergeCell ref="J16:K16"/>
    <mergeCell ref="A20:M20"/>
    <mergeCell ref="J22:K22"/>
  </mergeCells>
  <dataValidations count="1">
    <dataValidation type="time" allowBlank="1" showInputMessage="1" showErrorMessage="1" sqref="B5:M15">
      <formula1>0.0833333333333333</formula1>
      <formula2>0.916666666666667</formula2>
    </dataValidation>
  </dataValidation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E14" sqref="E14"/>
    </sheetView>
  </sheetViews>
  <sheetFormatPr defaultRowHeight="12.75" x14ac:dyDescent="0.2"/>
  <cols>
    <col min="1" max="1" width="25.7109375" style="9" customWidth="1"/>
    <col min="2" max="2" width="9.28515625" style="9" customWidth="1"/>
    <col min="3" max="7" width="15" style="9" customWidth="1"/>
    <col min="8" max="16384" width="9.140625" style="9"/>
  </cols>
  <sheetData>
    <row r="1" spans="1:11" s="46" customFormat="1" ht="42" customHeight="1" x14ac:dyDescent="0.2">
      <c r="A1" s="172" t="s">
        <v>176</v>
      </c>
      <c r="B1" s="172"/>
      <c r="C1" s="172"/>
      <c r="D1" s="172"/>
      <c r="E1" s="172"/>
      <c r="F1" s="172"/>
      <c r="G1" s="172"/>
    </row>
    <row r="2" spans="1:11" s="46" customFormat="1" x14ac:dyDescent="0.2"/>
    <row r="3" spans="1:11" s="46" customFormat="1" ht="16.5" thickBot="1" x14ac:dyDescent="0.3">
      <c r="A3" s="194" t="s">
        <v>165</v>
      </c>
      <c r="B3" s="195"/>
      <c r="C3" s="195"/>
      <c r="D3" s="195"/>
      <c r="E3" s="195"/>
      <c r="F3" s="195"/>
      <c r="G3" s="196"/>
      <c r="H3" s="11"/>
      <c r="I3" s="11"/>
      <c r="J3" s="11"/>
      <c r="K3" s="11"/>
    </row>
    <row r="4" spans="1:11" s="46" customFormat="1" x14ac:dyDescent="0.2">
      <c r="A4" s="75"/>
      <c r="B4" s="76" t="s">
        <v>146</v>
      </c>
      <c r="C4" s="121" t="s">
        <v>147</v>
      </c>
      <c r="D4" s="121" t="s">
        <v>148</v>
      </c>
      <c r="E4" s="121" t="s">
        <v>149</v>
      </c>
      <c r="F4" s="121" t="s">
        <v>150</v>
      </c>
      <c r="G4" s="122" t="s">
        <v>151</v>
      </c>
      <c r="H4" s="77"/>
      <c r="I4" s="73"/>
      <c r="J4" s="11"/>
      <c r="K4" s="11"/>
    </row>
    <row r="5" spans="1:11" s="46" customFormat="1" ht="22.5" x14ac:dyDescent="0.2">
      <c r="A5" s="61" t="s">
        <v>161</v>
      </c>
      <c r="B5" s="78">
        <v>0.33333333333333331</v>
      </c>
      <c r="C5" s="79"/>
      <c r="D5" s="79"/>
      <c r="E5" s="79"/>
      <c r="F5" s="79"/>
      <c r="G5" s="79"/>
      <c r="H5" s="80"/>
      <c r="I5" s="73"/>
      <c r="J5" s="11"/>
      <c r="K5" s="11"/>
    </row>
    <row r="6" spans="1:11" s="46" customFormat="1" ht="22.5" x14ac:dyDescent="0.2">
      <c r="A6" s="61" t="s">
        <v>162</v>
      </c>
      <c r="B6" s="78">
        <v>0.625</v>
      </c>
      <c r="C6" s="79"/>
      <c r="D6" s="79"/>
      <c r="E6" s="79"/>
      <c r="F6" s="79"/>
      <c r="G6" s="79"/>
      <c r="H6" s="80"/>
      <c r="I6" s="73"/>
      <c r="J6" s="11"/>
      <c r="K6" s="11"/>
    </row>
    <row r="7" spans="1:11" s="46" customFormat="1" x14ac:dyDescent="0.2">
      <c r="A7" s="61" t="s">
        <v>154</v>
      </c>
      <c r="B7" s="81">
        <v>2.0833333333333332E-2</v>
      </c>
      <c r="C7" s="82"/>
      <c r="D7" s="82"/>
      <c r="E7" s="82"/>
      <c r="F7" s="82"/>
      <c r="G7" s="82"/>
      <c r="H7" s="83"/>
      <c r="I7" s="73"/>
      <c r="J7" s="11"/>
      <c r="K7" s="11"/>
    </row>
    <row r="8" spans="1:11" s="46" customFormat="1" ht="22.5" x14ac:dyDescent="0.2">
      <c r="A8" s="61" t="s">
        <v>155</v>
      </c>
      <c r="B8" s="81">
        <v>2.0833333333333332E-2</v>
      </c>
      <c r="C8" s="84"/>
      <c r="D8" s="84"/>
      <c r="E8" s="84"/>
      <c r="F8" s="84"/>
      <c r="G8" s="84"/>
      <c r="H8" s="83"/>
      <c r="I8" s="73"/>
      <c r="J8" s="11"/>
      <c r="K8" s="11"/>
    </row>
    <row r="9" spans="1:11" s="46" customFormat="1" x14ac:dyDescent="0.2">
      <c r="A9" s="180"/>
      <c r="B9" s="180"/>
      <c r="C9" s="180"/>
      <c r="D9" s="180"/>
      <c r="E9" s="180"/>
      <c r="F9" s="180"/>
      <c r="G9" s="180"/>
      <c r="H9" s="83"/>
      <c r="I9" s="73"/>
      <c r="J9" s="11"/>
      <c r="K9" s="11"/>
    </row>
    <row r="10" spans="1:11" s="46" customFormat="1" x14ac:dyDescent="0.2">
      <c r="A10" s="183"/>
      <c r="B10" s="183"/>
      <c r="C10" s="183"/>
      <c r="D10" s="183"/>
      <c r="E10" s="183"/>
      <c r="F10" s="183"/>
      <c r="G10" s="183"/>
      <c r="H10" s="83"/>
      <c r="I10" s="73"/>
      <c r="J10" s="11"/>
      <c r="K10" s="11"/>
    </row>
    <row r="11" spans="1:11" s="46" customFormat="1" x14ac:dyDescent="0.2">
      <c r="A11" s="186"/>
      <c r="B11" s="186"/>
      <c r="C11" s="186"/>
      <c r="D11" s="186"/>
      <c r="E11" s="186"/>
      <c r="F11" s="186"/>
      <c r="G11" s="186"/>
      <c r="H11" s="83"/>
      <c r="I11" s="73"/>
      <c r="J11" s="11"/>
      <c r="K11" s="11"/>
    </row>
    <row r="12" spans="1:11" s="46" customFormat="1" ht="23.25" customHeight="1" thickBot="1" x14ac:dyDescent="0.25">
      <c r="A12" s="164" t="s">
        <v>180</v>
      </c>
      <c r="B12" s="165"/>
      <c r="C12" s="165"/>
      <c r="D12" s="165"/>
      <c r="E12" s="165"/>
      <c r="F12" s="165"/>
      <c r="G12" s="166"/>
      <c r="H12" s="83"/>
      <c r="I12" s="73"/>
      <c r="J12" s="11"/>
      <c r="K12" s="11"/>
    </row>
    <row r="13" spans="1:11" s="46" customFormat="1" ht="23.25" thickBot="1" x14ac:dyDescent="0.25">
      <c r="A13" s="62" t="s">
        <v>159</v>
      </c>
      <c r="B13" s="85">
        <f t="shared" ref="B13:G13" si="0">B6-B5</f>
        <v>0.29166666666666669</v>
      </c>
      <c r="C13" s="86">
        <f t="shared" si="0"/>
        <v>0</v>
      </c>
      <c r="D13" s="86">
        <f t="shared" si="0"/>
        <v>0</v>
      </c>
      <c r="E13" s="86">
        <f t="shared" si="0"/>
        <v>0</v>
      </c>
      <c r="F13" s="86">
        <f t="shared" si="0"/>
        <v>0</v>
      </c>
      <c r="G13" s="87">
        <f t="shared" si="0"/>
        <v>0</v>
      </c>
      <c r="H13" s="83"/>
      <c r="I13" s="73"/>
      <c r="J13" s="11"/>
      <c r="K13" s="11"/>
    </row>
    <row r="14" spans="1:11" s="46" customFormat="1" ht="23.25" thickBot="1" x14ac:dyDescent="0.25">
      <c r="A14" s="62" t="s">
        <v>160</v>
      </c>
      <c r="B14" s="88">
        <f>B13-B8-B7</f>
        <v>0.25000000000000006</v>
      </c>
      <c r="C14" s="89">
        <f>C6-C5-SUM(C7,C8)</f>
        <v>0</v>
      </c>
      <c r="D14" s="90">
        <f>D6-D5-SUM(D7,D8)</f>
        <v>0</v>
      </c>
      <c r="E14" s="90">
        <f>E6-E5-SUM(E7,E8)</f>
        <v>0</v>
      </c>
      <c r="F14" s="90">
        <f>F6-F5-SUM(F7,F8)</f>
        <v>0</v>
      </c>
      <c r="G14" s="91">
        <f>G6-G5-SUM(G7,G8)</f>
        <v>0</v>
      </c>
      <c r="H14" s="92"/>
      <c r="I14" s="73"/>
      <c r="J14" s="11"/>
      <c r="K14" s="11"/>
    </row>
    <row r="15" spans="1:11" s="46" customFormat="1" ht="13.5" thickBot="1" x14ac:dyDescent="0.25">
      <c r="A15" s="93"/>
      <c r="B15" s="94"/>
      <c r="C15" s="95"/>
      <c r="D15" s="96"/>
      <c r="E15" s="96"/>
      <c r="F15" s="96"/>
      <c r="G15" s="97"/>
      <c r="H15" s="92"/>
      <c r="I15" s="73"/>
      <c r="J15" s="11"/>
      <c r="K15" s="11"/>
    </row>
    <row r="16" spans="1:11" s="46" customFormat="1" ht="23.25" thickBot="1" x14ac:dyDescent="0.25">
      <c r="A16" s="62" t="s">
        <v>163</v>
      </c>
      <c r="B16" s="88">
        <f t="shared" ref="B16:G17" si="1">B13*60</f>
        <v>17.5</v>
      </c>
      <c r="C16" s="89">
        <f t="shared" si="1"/>
        <v>0</v>
      </c>
      <c r="D16" s="89">
        <f t="shared" si="1"/>
        <v>0</v>
      </c>
      <c r="E16" s="98">
        <f t="shared" si="1"/>
        <v>0</v>
      </c>
      <c r="F16" s="99">
        <f t="shared" si="1"/>
        <v>0</v>
      </c>
      <c r="G16" s="100">
        <f t="shared" si="1"/>
        <v>0</v>
      </c>
      <c r="H16" s="92"/>
      <c r="I16" s="73"/>
      <c r="J16" s="11"/>
      <c r="K16" s="11"/>
    </row>
    <row r="17" spans="1:11" s="46" customFormat="1" ht="23.25" thickBot="1" x14ac:dyDescent="0.25">
      <c r="A17" s="62" t="s">
        <v>164</v>
      </c>
      <c r="B17" s="88">
        <f t="shared" si="1"/>
        <v>15.000000000000004</v>
      </c>
      <c r="C17" s="89">
        <f t="shared" si="1"/>
        <v>0</v>
      </c>
      <c r="D17" s="89">
        <f t="shared" si="1"/>
        <v>0</v>
      </c>
      <c r="E17" s="89">
        <f t="shared" si="1"/>
        <v>0</v>
      </c>
      <c r="F17" s="89">
        <f t="shared" si="1"/>
        <v>0</v>
      </c>
      <c r="G17" s="101">
        <f t="shared" si="1"/>
        <v>0</v>
      </c>
      <c r="H17" s="73"/>
      <c r="I17" s="73"/>
      <c r="J17" s="11"/>
      <c r="K17" s="11"/>
    </row>
    <row r="18" spans="1:11" s="46" customFormat="1" x14ac:dyDescent="0.2">
      <c r="A18" s="102"/>
      <c r="B18" s="73"/>
      <c r="C18" s="73"/>
      <c r="D18" s="73"/>
      <c r="E18" s="73"/>
      <c r="F18" s="73"/>
      <c r="G18" s="73"/>
      <c r="H18" s="73"/>
      <c r="I18" s="73"/>
      <c r="J18" s="11"/>
      <c r="K18" s="11"/>
    </row>
    <row r="19" spans="1:11" s="46" customFormat="1" x14ac:dyDescent="0.2">
      <c r="A19" s="11" t="s">
        <v>152</v>
      </c>
      <c r="B19" s="11"/>
      <c r="C19" s="11"/>
      <c r="D19" s="11"/>
      <c r="E19" s="11"/>
      <c r="F19" s="11"/>
      <c r="G19" s="11"/>
      <c r="H19" s="73"/>
      <c r="I19" s="73"/>
      <c r="J19" s="11"/>
      <c r="K19" s="11"/>
    </row>
    <row r="20" spans="1:11" s="11" customFormat="1" ht="11.25" x14ac:dyDescent="0.2">
      <c r="A20" s="11" t="s">
        <v>153</v>
      </c>
    </row>
    <row r="21" spans="1:11" s="11" customFormat="1" ht="11.25" x14ac:dyDescent="0.2"/>
    <row r="22" spans="1:11" x14ac:dyDescent="0.2">
      <c r="A22" s="12"/>
      <c r="B22" s="8"/>
      <c r="C22" s="8"/>
      <c r="D22" s="8"/>
      <c r="E22" s="8"/>
      <c r="F22" s="8"/>
      <c r="G22" s="8"/>
      <c r="H22" s="8"/>
      <c r="I22" s="8"/>
      <c r="J22" s="11"/>
      <c r="K22" s="11"/>
    </row>
    <row r="23" spans="1:11" x14ac:dyDescent="0.2">
      <c r="A23" s="8"/>
      <c r="B23" s="8"/>
      <c r="C23" s="8"/>
      <c r="D23" s="8"/>
      <c r="E23" s="8"/>
      <c r="F23" s="8"/>
      <c r="G23" s="8"/>
      <c r="H23" s="8"/>
      <c r="I23" s="8"/>
      <c r="J23" s="11"/>
      <c r="K23" s="11"/>
    </row>
    <row r="24" spans="1:11" x14ac:dyDescent="0.2">
      <c r="A24" s="8"/>
      <c r="B24" s="8"/>
      <c r="C24" s="8"/>
      <c r="D24" s="8"/>
      <c r="E24" s="8"/>
      <c r="F24" s="8"/>
      <c r="G24" s="8"/>
      <c r="H24" s="8"/>
      <c r="I24" s="8"/>
      <c r="J24" s="11"/>
      <c r="K24" s="11"/>
    </row>
    <row r="25" spans="1:11" x14ac:dyDescent="0.2">
      <c r="A25" s="11"/>
      <c r="B25" s="11"/>
      <c r="C25" s="13"/>
      <c r="D25" s="11"/>
      <c r="E25" s="11"/>
      <c r="F25" s="11"/>
      <c r="G25" s="11"/>
      <c r="H25" s="11"/>
      <c r="I25" s="11"/>
      <c r="J25" s="11"/>
      <c r="K25" s="11"/>
    </row>
    <row r="26" spans="1:1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11"/>
      <c r="B29" s="11"/>
      <c r="C29" s="11"/>
      <c r="D29" s="11"/>
      <c r="E29" s="14"/>
      <c r="F29" s="14"/>
      <c r="G29" s="11"/>
      <c r="H29" s="11"/>
      <c r="I29" s="11"/>
      <c r="J29" s="11"/>
      <c r="K29" s="11"/>
    </row>
    <row r="30" spans="1:11" x14ac:dyDescent="0.2">
      <c r="A30" s="11"/>
      <c r="B30" s="11"/>
      <c r="C30" s="11"/>
      <c r="D30" s="11"/>
      <c r="E30" s="14"/>
      <c r="F30" s="14"/>
      <c r="G30" s="11"/>
      <c r="H30" s="15"/>
      <c r="I30" s="11"/>
      <c r="J30" s="11"/>
      <c r="K30" s="11"/>
    </row>
    <row r="31" spans="1:11" x14ac:dyDescent="0.2">
      <c r="A31" s="11"/>
      <c r="B31" s="11"/>
      <c r="C31" s="11"/>
      <c r="D31" s="11"/>
      <c r="E31" s="16"/>
      <c r="F31" s="16"/>
      <c r="G31" s="11"/>
      <c r="H31" s="11"/>
      <c r="I31" s="11"/>
      <c r="J31" s="11"/>
      <c r="K31" s="11"/>
    </row>
    <row r="32" spans="1:1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">
      <c r="H36" s="11"/>
      <c r="I36" s="11"/>
      <c r="J36" s="11"/>
      <c r="K36" s="11"/>
    </row>
  </sheetData>
  <sheetProtection formatCells="0" formatColumns="0" formatRows="0" insertColumns="0" insertRows="0" deleteColumns="0" deleteRows="0"/>
  <mergeCells count="4">
    <mergeCell ref="A3:G3"/>
    <mergeCell ref="A12:G12"/>
    <mergeCell ref="A9:G11"/>
    <mergeCell ref="A1:G1"/>
  </mergeCells>
  <dataValidations count="2">
    <dataValidation type="time" allowBlank="1" showInputMessage="1" showErrorMessage="1" sqref="C6:G6">
      <formula1>0.5</formula1>
      <formula2>0.875</formula2>
    </dataValidation>
    <dataValidation type="time" allowBlank="1" showInputMessage="1" showErrorMessage="1" sqref="C5:G5">
      <formula1>0.208333333333333</formula1>
      <formula2>0.458333333333333</formula2>
    </dataValidation>
  </dataValidation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G12" sqref="G12"/>
    </sheetView>
  </sheetViews>
  <sheetFormatPr defaultRowHeight="15" x14ac:dyDescent="0.25"/>
  <cols>
    <col min="1" max="1" width="16" customWidth="1"/>
    <col min="2" max="2" width="9.140625" customWidth="1"/>
    <col min="3" max="3" width="16.5703125" customWidth="1"/>
    <col min="4" max="4" width="9.140625" customWidth="1"/>
    <col min="5" max="5" width="36.5703125" customWidth="1"/>
  </cols>
  <sheetData>
    <row r="1" spans="1:5" x14ac:dyDescent="0.25">
      <c r="A1" s="3" t="s">
        <v>44</v>
      </c>
      <c r="C1" s="4" t="s">
        <v>45</v>
      </c>
      <c r="E1" s="4" t="s">
        <v>46</v>
      </c>
    </row>
    <row r="2" spans="1:5" ht="24.75" x14ac:dyDescent="0.25">
      <c r="A2" s="5" t="s">
        <v>1</v>
      </c>
      <c r="C2" s="6" t="s">
        <v>47</v>
      </c>
      <c r="E2" s="7" t="s">
        <v>48</v>
      </c>
    </row>
    <row r="3" spans="1:5" x14ac:dyDescent="0.25">
      <c r="A3" s="5" t="s">
        <v>15</v>
      </c>
      <c r="C3" s="6" t="s">
        <v>49</v>
      </c>
      <c r="E3" s="7" t="s">
        <v>50</v>
      </c>
    </row>
    <row r="4" spans="1:5" x14ac:dyDescent="0.25">
      <c r="A4" s="5" t="s">
        <v>17</v>
      </c>
      <c r="E4" s="7" t="s">
        <v>51</v>
      </c>
    </row>
    <row r="5" spans="1:5" ht="24.75" x14ac:dyDescent="0.25">
      <c r="A5" s="5" t="s">
        <v>8</v>
      </c>
      <c r="E5" s="7" t="s">
        <v>52</v>
      </c>
    </row>
    <row r="6" spans="1:5" ht="24.75" x14ac:dyDescent="0.25">
      <c r="A6" s="5" t="s">
        <v>2</v>
      </c>
      <c r="E6" s="7" t="s">
        <v>53</v>
      </c>
    </row>
    <row r="7" spans="1:5" ht="24.75" x14ac:dyDescent="0.25">
      <c r="A7" s="5" t="s">
        <v>4</v>
      </c>
      <c r="E7" s="7" t="s">
        <v>54</v>
      </c>
    </row>
    <row r="8" spans="1:5" ht="24.75" x14ac:dyDescent="0.25">
      <c r="A8" s="5" t="s">
        <v>9</v>
      </c>
      <c r="E8" s="7" t="s">
        <v>55</v>
      </c>
    </row>
    <row r="9" spans="1:5" ht="24.75" x14ac:dyDescent="0.25">
      <c r="A9" s="5" t="s">
        <v>5</v>
      </c>
      <c r="E9" s="7" t="s">
        <v>56</v>
      </c>
    </row>
    <row r="10" spans="1:5" ht="24.75" x14ac:dyDescent="0.25">
      <c r="A10" s="5" t="s">
        <v>10</v>
      </c>
      <c r="E10" s="7" t="s">
        <v>57</v>
      </c>
    </row>
    <row r="11" spans="1:5" ht="24.75" x14ac:dyDescent="0.25">
      <c r="A11" s="5" t="s">
        <v>58</v>
      </c>
      <c r="E11" s="7" t="s">
        <v>59</v>
      </c>
    </row>
    <row r="12" spans="1:5" ht="24.75" x14ac:dyDescent="0.25">
      <c r="A12" s="5" t="s">
        <v>6</v>
      </c>
      <c r="E12" s="7" t="s">
        <v>60</v>
      </c>
    </row>
    <row r="13" spans="1:5" x14ac:dyDescent="0.25">
      <c r="A13" s="5" t="s">
        <v>11</v>
      </c>
      <c r="E13" s="7" t="s">
        <v>61</v>
      </c>
    </row>
    <row r="14" spans="1:5" x14ac:dyDescent="0.25">
      <c r="A14" s="5" t="s">
        <v>7</v>
      </c>
      <c r="E14" s="7" t="s">
        <v>62</v>
      </c>
    </row>
    <row r="15" spans="1:5" ht="24.75" x14ac:dyDescent="0.25">
      <c r="A15" s="5" t="s">
        <v>12</v>
      </c>
      <c r="E15" s="7" t="s">
        <v>63</v>
      </c>
    </row>
    <row r="16" spans="1:5" ht="24.75" x14ac:dyDescent="0.25">
      <c r="E16" s="7" t="s">
        <v>64</v>
      </c>
    </row>
    <row r="17" spans="5:5" x14ac:dyDescent="0.25">
      <c r="E17" s="7" t="s">
        <v>65</v>
      </c>
    </row>
    <row r="18" spans="5:5" x14ac:dyDescent="0.25">
      <c r="E18" s="7" t="s">
        <v>66</v>
      </c>
    </row>
    <row r="19" spans="5:5" ht="24.75" x14ac:dyDescent="0.25">
      <c r="E19" s="7" t="s">
        <v>67</v>
      </c>
    </row>
    <row r="20" spans="5:5" ht="24.75" x14ac:dyDescent="0.25">
      <c r="E20" s="7" t="s">
        <v>68</v>
      </c>
    </row>
    <row r="21" spans="5:5" ht="24.75" x14ac:dyDescent="0.25">
      <c r="E21" s="7" t="s">
        <v>69</v>
      </c>
    </row>
    <row r="22" spans="5:5" ht="24.75" x14ac:dyDescent="0.25">
      <c r="E22" s="7" t="s">
        <v>70</v>
      </c>
    </row>
    <row r="23" spans="5:5" ht="24.75" x14ac:dyDescent="0.25">
      <c r="E23" s="7" t="s">
        <v>71</v>
      </c>
    </row>
    <row r="24" spans="5:5" ht="24.75" x14ac:dyDescent="0.25">
      <c r="E24" s="7" t="s">
        <v>72</v>
      </c>
    </row>
    <row r="25" spans="5:5" ht="24.75" x14ac:dyDescent="0.25">
      <c r="E25" s="7" t="s">
        <v>73</v>
      </c>
    </row>
    <row r="26" spans="5:5" ht="24.75" x14ac:dyDescent="0.25">
      <c r="E26" s="7" t="s">
        <v>74</v>
      </c>
    </row>
    <row r="27" spans="5:5" ht="24.75" x14ac:dyDescent="0.25">
      <c r="E27" s="7" t="s">
        <v>75</v>
      </c>
    </row>
    <row r="28" spans="5:5" ht="24.75" x14ac:dyDescent="0.25">
      <c r="E28" s="7" t="s">
        <v>76</v>
      </c>
    </row>
    <row r="29" spans="5:5" ht="24.75" x14ac:dyDescent="0.25">
      <c r="E29" s="7" t="s">
        <v>77</v>
      </c>
    </row>
    <row r="30" spans="5:5" ht="24.75" x14ac:dyDescent="0.25">
      <c r="E30" s="7" t="s">
        <v>78</v>
      </c>
    </row>
    <row r="31" spans="5:5" ht="24.75" x14ac:dyDescent="0.25">
      <c r="E31" s="7" t="s">
        <v>79</v>
      </c>
    </row>
    <row r="32" spans="5:5" ht="24.75" x14ac:dyDescent="0.25">
      <c r="E32" s="7" t="s">
        <v>80</v>
      </c>
    </row>
    <row r="33" spans="5:5" ht="24.75" x14ac:dyDescent="0.25">
      <c r="E33" s="7" t="s">
        <v>81</v>
      </c>
    </row>
    <row r="34" spans="5:5" ht="24.75" x14ac:dyDescent="0.25">
      <c r="E34" s="7" t="s">
        <v>82</v>
      </c>
    </row>
    <row r="35" spans="5:5" x14ac:dyDescent="0.25">
      <c r="E35" s="7" t="s">
        <v>83</v>
      </c>
    </row>
    <row r="36" spans="5:5" x14ac:dyDescent="0.25">
      <c r="E36" s="7" t="s">
        <v>84</v>
      </c>
    </row>
    <row r="37" spans="5:5" x14ac:dyDescent="0.25">
      <c r="E37" s="7" t="s">
        <v>85</v>
      </c>
    </row>
    <row r="38" spans="5:5" x14ac:dyDescent="0.25">
      <c r="E38" s="7" t="s">
        <v>86</v>
      </c>
    </row>
    <row r="39" spans="5:5" x14ac:dyDescent="0.25">
      <c r="E39" s="7" t="s">
        <v>87</v>
      </c>
    </row>
    <row r="40" spans="5:5" x14ac:dyDescent="0.25">
      <c r="E40" s="7" t="s">
        <v>88</v>
      </c>
    </row>
    <row r="41" spans="5:5" x14ac:dyDescent="0.25">
      <c r="E41" s="7" t="s">
        <v>89</v>
      </c>
    </row>
    <row r="42" spans="5:5" ht="24.75" x14ac:dyDescent="0.25">
      <c r="E42" s="7" t="s">
        <v>90</v>
      </c>
    </row>
    <row r="43" spans="5:5" x14ac:dyDescent="0.25">
      <c r="E43" s="7" t="s">
        <v>91</v>
      </c>
    </row>
    <row r="44" spans="5:5" ht="24.75" x14ac:dyDescent="0.25">
      <c r="E44" s="7" t="s">
        <v>92</v>
      </c>
    </row>
    <row r="45" spans="5:5" x14ac:dyDescent="0.25">
      <c r="E45" s="7" t="s">
        <v>93</v>
      </c>
    </row>
    <row r="46" spans="5:5" x14ac:dyDescent="0.25">
      <c r="E46" s="7" t="s">
        <v>94</v>
      </c>
    </row>
    <row r="47" spans="5:5" x14ac:dyDescent="0.25">
      <c r="E47" s="7" t="s">
        <v>95</v>
      </c>
    </row>
    <row r="48" spans="5:5" x14ac:dyDescent="0.25">
      <c r="E48" s="7" t="s">
        <v>96</v>
      </c>
    </row>
    <row r="49" spans="5:5" x14ac:dyDescent="0.25">
      <c r="E49" s="7" t="s">
        <v>97</v>
      </c>
    </row>
    <row r="50" spans="5:5" ht="24.75" x14ac:dyDescent="0.25">
      <c r="E50" s="7" t="s">
        <v>98</v>
      </c>
    </row>
    <row r="51" spans="5:5" ht="24.75" x14ac:dyDescent="0.25">
      <c r="E51" s="7" t="s">
        <v>99</v>
      </c>
    </row>
    <row r="52" spans="5:5" x14ac:dyDescent="0.25">
      <c r="E52" s="7" t="s">
        <v>100</v>
      </c>
    </row>
    <row r="53" spans="5:5" x14ac:dyDescent="0.25">
      <c r="E53" s="7" t="s">
        <v>101</v>
      </c>
    </row>
    <row r="54" spans="5:5" ht="24.75" x14ac:dyDescent="0.25">
      <c r="E54" s="7" t="s">
        <v>102</v>
      </c>
    </row>
    <row r="55" spans="5:5" ht="24.75" x14ac:dyDescent="0.25">
      <c r="E55" s="7" t="s">
        <v>103</v>
      </c>
    </row>
    <row r="56" spans="5:5" ht="24.75" x14ac:dyDescent="0.25">
      <c r="E56" s="7" t="s">
        <v>104</v>
      </c>
    </row>
    <row r="57" spans="5:5" ht="24.75" x14ac:dyDescent="0.25">
      <c r="E57" s="7" t="s">
        <v>105</v>
      </c>
    </row>
    <row r="58" spans="5:5" ht="24.75" x14ac:dyDescent="0.25">
      <c r="E58" s="7" t="s">
        <v>106</v>
      </c>
    </row>
    <row r="59" spans="5:5" x14ac:dyDescent="0.25">
      <c r="E59" s="7" t="s">
        <v>107</v>
      </c>
    </row>
    <row r="60" spans="5:5" ht="24.75" x14ac:dyDescent="0.25">
      <c r="E60" s="7" t="s">
        <v>108</v>
      </c>
    </row>
    <row r="61" spans="5:5" ht="24.75" x14ac:dyDescent="0.25">
      <c r="E61" s="7" t="s">
        <v>109</v>
      </c>
    </row>
    <row r="62" spans="5:5" ht="24.75" x14ac:dyDescent="0.25">
      <c r="E62" s="7" t="s">
        <v>110</v>
      </c>
    </row>
    <row r="63" spans="5:5" x14ac:dyDescent="0.25">
      <c r="E63" s="7" t="s">
        <v>111</v>
      </c>
    </row>
    <row r="64" spans="5:5" ht="24.75" x14ac:dyDescent="0.25">
      <c r="E64" s="7" t="s">
        <v>112</v>
      </c>
    </row>
    <row r="65" spans="5:5" ht="24.75" x14ac:dyDescent="0.25">
      <c r="E65" s="7" t="s">
        <v>113</v>
      </c>
    </row>
    <row r="66" spans="5:5" x14ac:dyDescent="0.25">
      <c r="E66" s="7" t="s">
        <v>114</v>
      </c>
    </row>
    <row r="67" spans="5:5" ht="24.75" x14ac:dyDescent="0.25">
      <c r="E67" s="7" t="s">
        <v>115</v>
      </c>
    </row>
    <row r="68" spans="5:5" ht="24.75" x14ac:dyDescent="0.25">
      <c r="E68" s="7" t="s">
        <v>116</v>
      </c>
    </row>
    <row r="69" spans="5:5" ht="24.75" x14ac:dyDescent="0.25">
      <c r="E69" s="7" t="s">
        <v>117</v>
      </c>
    </row>
    <row r="70" spans="5:5" ht="24.75" x14ac:dyDescent="0.25">
      <c r="E70" s="7" t="s">
        <v>118</v>
      </c>
    </row>
    <row r="71" spans="5:5" ht="24.75" x14ac:dyDescent="0.25">
      <c r="E71" s="7" t="s">
        <v>119</v>
      </c>
    </row>
    <row r="72" spans="5:5" x14ac:dyDescent="0.25">
      <c r="E72" s="7" t="s">
        <v>120</v>
      </c>
    </row>
    <row r="73" spans="5:5" x14ac:dyDescent="0.25">
      <c r="E73" s="7" t="s">
        <v>121</v>
      </c>
    </row>
    <row r="74" spans="5:5" x14ac:dyDescent="0.25">
      <c r="E74" s="7" t="s">
        <v>122</v>
      </c>
    </row>
    <row r="75" spans="5:5" x14ac:dyDescent="0.25">
      <c r="E75" s="7" t="s">
        <v>123</v>
      </c>
    </row>
    <row r="76" spans="5:5" x14ac:dyDescent="0.25">
      <c r="E76" s="7" t="s">
        <v>124</v>
      </c>
    </row>
    <row r="77" spans="5:5" ht="24.75" x14ac:dyDescent="0.25">
      <c r="E77" s="7" t="s">
        <v>125</v>
      </c>
    </row>
    <row r="78" spans="5:5" ht="24.75" x14ac:dyDescent="0.25">
      <c r="E78" s="7" t="s">
        <v>126</v>
      </c>
    </row>
    <row r="79" spans="5:5" ht="24.75" x14ac:dyDescent="0.25">
      <c r="E79" s="7" t="s">
        <v>127</v>
      </c>
    </row>
    <row r="80" spans="5:5" ht="24.75" x14ac:dyDescent="0.25">
      <c r="E80" s="7" t="s">
        <v>128</v>
      </c>
    </row>
    <row r="81" spans="5:5" ht="24.75" x14ac:dyDescent="0.25">
      <c r="E81" s="7" t="s">
        <v>129</v>
      </c>
    </row>
    <row r="82" spans="5:5" ht="24.75" x14ac:dyDescent="0.25">
      <c r="E82" s="7" t="s">
        <v>130</v>
      </c>
    </row>
    <row r="83" spans="5:5" ht="24.75" x14ac:dyDescent="0.25">
      <c r="E83" s="7" t="s">
        <v>131</v>
      </c>
    </row>
    <row r="84" spans="5:5" x14ac:dyDescent="0.25">
      <c r="E84" s="7" t="s">
        <v>132</v>
      </c>
    </row>
    <row r="85" spans="5:5" x14ac:dyDescent="0.25">
      <c r="E85" s="7" t="s">
        <v>133</v>
      </c>
    </row>
    <row r="86" spans="5:5" ht="24.75" x14ac:dyDescent="0.25">
      <c r="E86" s="7" t="s">
        <v>134</v>
      </c>
    </row>
    <row r="87" spans="5:5" x14ac:dyDescent="0.25">
      <c r="E87" s="7" t="s">
        <v>135</v>
      </c>
    </row>
    <row r="88" spans="5:5" ht="24.75" x14ac:dyDescent="0.25">
      <c r="E88" s="7" t="s">
        <v>136</v>
      </c>
    </row>
    <row r="89" spans="5:5" ht="24.75" x14ac:dyDescent="0.25">
      <c r="E89" s="7" t="s">
        <v>137</v>
      </c>
    </row>
    <row r="90" spans="5:5" ht="24.75" x14ac:dyDescent="0.25">
      <c r="E90" s="7" t="s">
        <v>138</v>
      </c>
    </row>
    <row r="91" spans="5:5" ht="24.75" x14ac:dyDescent="0.25">
      <c r="E91" s="7" t="s">
        <v>139</v>
      </c>
    </row>
    <row r="92" spans="5:5" ht="24.75" x14ac:dyDescent="0.25">
      <c r="E92" s="7" t="s">
        <v>140</v>
      </c>
    </row>
    <row r="93" spans="5:5" ht="24.75" x14ac:dyDescent="0.25">
      <c r="E93" s="7" t="s">
        <v>141</v>
      </c>
    </row>
    <row r="94" spans="5:5" ht="24.75" x14ac:dyDescent="0.25">
      <c r="E94" s="7" t="s">
        <v>142</v>
      </c>
    </row>
    <row r="95" spans="5:5" x14ac:dyDescent="0.25">
      <c r="E95" s="7" t="s">
        <v>143</v>
      </c>
    </row>
    <row r="96" spans="5:5" x14ac:dyDescent="0.25">
      <c r="E96" s="7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Calendar Template</vt:lpstr>
      <vt:lpstr>HS Bell Sched</vt:lpstr>
      <vt:lpstr>Elem Bell Sched</vt:lpstr>
      <vt:lpstr>Codes</vt:lpstr>
      <vt:lpstr>Codes</vt:lpstr>
    </vt:vector>
  </TitlesOfParts>
  <Company>Chicago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Keva Gaston</dc:creator>
  <cp:lastModifiedBy>Mathias, Samuel A</cp:lastModifiedBy>
  <cp:lastPrinted>2014-02-28T17:08:00Z</cp:lastPrinted>
  <dcterms:created xsi:type="dcterms:W3CDTF">2011-03-03T22:55:13Z</dcterms:created>
  <dcterms:modified xsi:type="dcterms:W3CDTF">2019-03-27T14:34:36Z</dcterms:modified>
</cp:coreProperties>
</file>